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8_DISCIPLINA_FINANCIERA\JUL-SEP\"/>
    </mc:Choice>
  </mc:AlternateContent>
  <xr:revisionPtr revIDLastSave="0" documentId="13_ncr:1_{43A2B0DF-B9D4-4A41-8C96-248AD79CAA29}" xr6:coauthVersionLast="47" xr6:coauthVersionMax="47" xr10:uidLastSave="{00000000-0000-0000-0000-000000000000}"/>
  <bookViews>
    <workbookView xWindow="-120" yWindow="-120" windowWidth="20730" windowHeight="11160" xr2:uid="{B6F11B7E-7254-45CC-9965-B785F209049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B47" i="1" s="1"/>
  <c r="B62" i="1" s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F6" i="1"/>
  <c r="E6" i="1"/>
</calcChain>
</file>

<file path=xl/sharedStrings.xml><?xml version="1.0" encoding="utf-8"?>
<sst xmlns="http://schemas.openxmlformats.org/spreadsheetml/2006/main" count="126" uniqueCount="126">
  <si>
    <t>Formato 1 Estado de Situación Financiera Detallado - LDF</t>
  </si>
  <si>
    <t>INSTITUTO MUNICIPAL DE VIVIENDA DE IRAPUATO, GUANAJUATO</t>
  </si>
  <si>
    <t>Estado de Situación Financiera Detallado - LDF</t>
  </si>
  <si>
    <t>Al 31 de Diciembre de 2024 y al 30 de Septiembre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</si>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</sst>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ABC68-4AAA-468C-8810-0CAA8116CC01}">
  <sheetPr>
    <pageSetUpPr fitToPage="1"/>
  </sheetPr>
  <dimension ref="A1:F82"/>
  <sheetViews>
    <sheetView tabSelected="1" topLeftCell="A62" workbookViewId="0">
      <selection activeCell="A69" sqref="A69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tr">
        <f>B6</f>
        <v>2025 (d)</v>
      </c>
      <c r="F6" s="15" t="str">
        <f>C6</f>
        <v>31 de diciembre de 2024 (e)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SUM(B10:B16)</f>
        <v>7951249</v>
      </c>
      <c r="C9" s="22">
        <f>SUM(C10:C16)</f>
        <v>11128364.220000001</v>
      </c>
      <c r="D9" s="21" t="s">
        <v>14</v>
      </c>
      <c r="E9" s="22">
        <f>SUM(E10:E18)</f>
        <v>19292447</v>
      </c>
      <c r="F9" s="22">
        <f>SUM(F10:F18)</f>
        <v>20561479.550000001</v>
      </c>
    </row>
    <row r="10" spans="1:6" x14ac:dyDescent="0.25">
      <c r="A10" s="23" t="s">
        <v>15</v>
      </c>
      <c r="B10" s="22">
        <v>0</v>
      </c>
      <c r="C10" s="22">
        <v>0</v>
      </c>
      <c r="D10" s="23" t="s">
        <v>16</v>
      </c>
      <c r="E10" s="22">
        <v>0</v>
      </c>
      <c r="F10" s="22">
        <v>0</v>
      </c>
    </row>
    <row r="11" spans="1:6" x14ac:dyDescent="0.25">
      <c r="A11" s="23" t="s">
        <v>17</v>
      </c>
      <c r="B11" s="22">
        <v>7951249</v>
      </c>
      <c r="C11" s="22">
        <v>11128364.220000001</v>
      </c>
      <c r="D11" s="23" t="s">
        <v>18</v>
      </c>
      <c r="E11" s="22">
        <v>9559046</v>
      </c>
      <c r="F11" s="22">
        <v>9105326.9299999997</v>
      </c>
    </row>
    <row r="12" spans="1:6" x14ac:dyDescent="0.25">
      <c r="A12" s="23" t="s">
        <v>19</v>
      </c>
      <c r="B12" s="22">
        <v>0</v>
      </c>
      <c r="C12" s="22">
        <v>0</v>
      </c>
      <c r="D12" s="23" t="s">
        <v>20</v>
      </c>
      <c r="E12" s="22">
        <v>0</v>
      </c>
      <c r="F12" s="22">
        <v>0</v>
      </c>
    </row>
    <row r="13" spans="1:6" x14ac:dyDescent="0.25">
      <c r="A13" s="23" t="s">
        <v>21</v>
      </c>
      <c r="B13" s="22">
        <v>0</v>
      </c>
      <c r="C13" s="22">
        <v>0</v>
      </c>
      <c r="D13" s="23" t="s">
        <v>22</v>
      </c>
      <c r="E13" s="22">
        <v>0</v>
      </c>
      <c r="F13" s="22">
        <v>0</v>
      </c>
    </row>
    <row r="14" spans="1:6" x14ac:dyDescent="0.2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2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25">
      <c r="A16" s="23" t="s">
        <v>27</v>
      </c>
      <c r="B16" s="22">
        <v>0</v>
      </c>
      <c r="C16" s="22">
        <v>0</v>
      </c>
      <c r="D16" s="23" t="s">
        <v>28</v>
      </c>
      <c r="E16" s="22">
        <v>140311</v>
      </c>
      <c r="F16" s="22">
        <v>225571.64</v>
      </c>
    </row>
    <row r="17" spans="1:6" x14ac:dyDescent="0.25">
      <c r="A17" s="21" t="s">
        <v>29</v>
      </c>
      <c r="B17" s="22">
        <f>SUM(B18:B24)</f>
        <v>6668842</v>
      </c>
      <c r="C17" s="22">
        <f>SUM(C18:C24)</f>
        <v>6173146.2199999997</v>
      </c>
      <c r="D17" s="23" t="s">
        <v>30</v>
      </c>
      <c r="E17" s="22">
        <v>0</v>
      </c>
      <c r="F17" s="22">
        <v>0</v>
      </c>
    </row>
    <row r="18" spans="1:6" x14ac:dyDescent="0.25">
      <c r="A18" s="23" t="s">
        <v>31</v>
      </c>
      <c r="B18" s="22">
        <v>0</v>
      </c>
      <c r="C18" s="22">
        <v>0</v>
      </c>
      <c r="D18" s="23" t="s">
        <v>32</v>
      </c>
      <c r="E18" s="22">
        <v>9593090</v>
      </c>
      <c r="F18" s="22">
        <v>11230580.98</v>
      </c>
    </row>
    <row r="19" spans="1:6" x14ac:dyDescent="0.25">
      <c r="A19" s="23" t="s">
        <v>33</v>
      </c>
      <c r="B19" s="22">
        <v>6535473</v>
      </c>
      <c r="C19" s="22">
        <v>6088700.6699999999</v>
      </c>
      <c r="D19" s="21" t="s">
        <v>34</v>
      </c>
      <c r="E19" s="22">
        <f>SUM(E20:E22)</f>
        <v>0</v>
      </c>
      <c r="F19" s="22">
        <f>SUM(F20:F22)</f>
        <v>0</v>
      </c>
    </row>
    <row r="20" spans="1:6" x14ac:dyDescent="0.25">
      <c r="A20" s="23" t="s">
        <v>35</v>
      </c>
      <c r="B20" s="22">
        <v>55181</v>
      </c>
      <c r="C20" s="22">
        <v>5654.22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2">
        <v>5000</v>
      </c>
      <c r="C22" s="22">
        <v>0</v>
      </c>
      <c r="D22" s="23" t="s">
        <v>40</v>
      </c>
      <c r="E22" s="22">
        <v>0</v>
      </c>
      <c r="F22" s="22">
        <v>0</v>
      </c>
    </row>
    <row r="23" spans="1:6" x14ac:dyDescent="0.25">
      <c r="A23" s="23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</row>
    <row r="24" spans="1:6" x14ac:dyDescent="0.25">
      <c r="A24" s="23" t="s">
        <v>43</v>
      </c>
      <c r="B24" s="22">
        <v>73188</v>
      </c>
      <c r="C24" s="22">
        <v>78791.33</v>
      </c>
      <c r="D24" s="23" t="s">
        <v>44</v>
      </c>
      <c r="E24" s="22">
        <v>0</v>
      </c>
      <c r="F24" s="22">
        <v>0</v>
      </c>
    </row>
    <row r="25" spans="1:6" x14ac:dyDescent="0.25">
      <c r="A25" s="21" t="s">
        <v>45</v>
      </c>
      <c r="B25" s="22">
        <f>SUM(B26:B30)</f>
        <v>4012040</v>
      </c>
      <c r="C25" s="22">
        <f>SUM(C26:C30)</f>
        <v>0</v>
      </c>
      <c r="D25" s="23" t="s">
        <v>46</v>
      </c>
      <c r="E25" s="22">
        <v>0</v>
      </c>
      <c r="F25" s="22">
        <v>0</v>
      </c>
    </row>
    <row r="26" spans="1:6" x14ac:dyDescent="0.25">
      <c r="A26" s="23" t="s">
        <v>47</v>
      </c>
      <c r="B26" s="22">
        <v>3488634</v>
      </c>
      <c r="C26" s="22">
        <v>0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</row>
    <row r="28" spans="1:6" x14ac:dyDescent="0.2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25">
      <c r="A29" s="23" t="s">
        <v>53</v>
      </c>
      <c r="B29" s="22">
        <v>523406</v>
      </c>
      <c r="C29" s="22">
        <v>0</v>
      </c>
      <c r="D29" s="23" t="s">
        <v>54</v>
      </c>
      <c r="E29" s="22">
        <v>0</v>
      </c>
      <c r="F29" s="22">
        <v>0</v>
      </c>
    </row>
    <row r="30" spans="1:6" x14ac:dyDescent="0.2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25">
      <c r="A31" s="21" t="s">
        <v>57</v>
      </c>
      <c r="B31" s="22">
        <f>SUM(B32:B36)</f>
        <v>98532024</v>
      </c>
      <c r="C31" s="22">
        <f>SUM(C32:C36)</f>
        <v>95535184.129999995</v>
      </c>
      <c r="D31" s="21" t="s">
        <v>58</v>
      </c>
      <c r="E31" s="22">
        <f>SUM(E32:E37)</f>
        <v>0</v>
      </c>
      <c r="F31" s="22">
        <f>SUM(F32:F37)</f>
        <v>0</v>
      </c>
    </row>
    <row r="32" spans="1:6" x14ac:dyDescent="0.25">
      <c r="A32" s="23" t="s">
        <v>59</v>
      </c>
      <c r="B32" s="22">
        <v>2743777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0</v>
      </c>
      <c r="F33" s="22">
        <v>0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95788247</v>
      </c>
      <c r="C36" s="22">
        <v>95535184.129999995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f>SUM(B42:B45)</f>
        <v>0</v>
      </c>
      <c r="C41" s="22">
        <f>SUM(C42:C45)</f>
        <v>0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0</v>
      </c>
      <c r="C44" s="22">
        <v>0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87</v>
      </c>
      <c r="B47" s="26">
        <f>B9+B17+B25+B31+B37+B38+B41</f>
        <v>117164155</v>
      </c>
      <c r="C47" s="26">
        <f>C9+C17+C25+C31+C37+C38+C41</f>
        <v>112836694.56999999</v>
      </c>
      <c r="D47" s="19" t="s">
        <v>88</v>
      </c>
      <c r="E47" s="26">
        <f>E9+E19+E23+E26+E27+E31+E38+E42</f>
        <v>19292447</v>
      </c>
      <c r="F47" s="26">
        <f>F9+F19+F23+F26+F27+F31+F38+F42</f>
        <v>20561479.550000001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89</v>
      </c>
      <c r="B49" s="24"/>
      <c r="C49" s="24"/>
      <c r="D49" s="19" t="s">
        <v>90</v>
      </c>
      <c r="E49" s="24"/>
      <c r="F49" s="24"/>
    </row>
    <row r="50" spans="1:6" x14ac:dyDescent="0.25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2">
        <v>12299130</v>
      </c>
      <c r="C51" s="22">
        <v>15071749.050000001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2">
        <v>5125506</v>
      </c>
      <c r="C52" s="22">
        <v>1391383.99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2">
        <v>1617775</v>
      </c>
      <c r="C53" s="22">
        <v>1610799.05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2">
        <v>45449</v>
      </c>
      <c r="C54" s="22">
        <v>45449.440000000002</v>
      </c>
      <c r="D54" s="21" t="s">
        <v>100</v>
      </c>
      <c r="E54" s="22">
        <v>0</v>
      </c>
      <c r="F54" s="22">
        <v>0</v>
      </c>
    </row>
    <row r="55" spans="1:6" x14ac:dyDescent="0.25">
      <c r="A55" s="21" t="s">
        <v>101</v>
      </c>
      <c r="B55" s="22">
        <v>-1441964</v>
      </c>
      <c r="C55" s="22">
        <v>-1441964.1</v>
      </c>
      <c r="D55" s="27" t="s">
        <v>102</v>
      </c>
      <c r="E55" s="22">
        <v>0</v>
      </c>
      <c r="F55" s="22">
        <v>0</v>
      </c>
    </row>
    <row r="56" spans="1:6" x14ac:dyDescent="0.25">
      <c r="A56" s="21" t="s">
        <v>103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104</v>
      </c>
      <c r="B57" s="22">
        <v>0</v>
      </c>
      <c r="C57" s="22">
        <v>0</v>
      </c>
      <c r="D57" s="19" t="s">
        <v>105</v>
      </c>
      <c r="E57" s="26">
        <f>SUM(E50:E55)</f>
        <v>0</v>
      </c>
      <c r="F57" s="26">
        <f>SUM(F50:F55)</f>
        <v>0</v>
      </c>
    </row>
    <row r="58" spans="1:6" x14ac:dyDescent="0.25">
      <c r="A58" s="21" t="s">
        <v>106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107</v>
      </c>
      <c r="E59" s="26">
        <f>E47+E57</f>
        <v>19292447</v>
      </c>
      <c r="F59" s="26">
        <f>F47+F57</f>
        <v>20561479.550000001</v>
      </c>
    </row>
    <row r="60" spans="1:6" x14ac:dyDescent="0.25">
      <c r="A60" s="25" t="s">
        <v>108</v>
      </c>
      <c r="B60" s="26">
        <f>SUM(B50:B58)</f>
        <v>17645896</v>
      </c>
      <c r="C60" s="26">
        <f>SUM(C50:C58)</f>
        <v>16677417.430000002</v>
      </c>
      <c r="D60" s="20"/>
      <c r="E60" s="24"/>
      <c r="F60" s="24"/>
    </row>
    <row r="61" spans="1:6" x14ac:dyDescent="0.25">
      <c r="A61" s="20"/>
      <c r="B61" s="24"/>
      <c r="C61" s="24"/>
      <c r="D61" s="28" t="s">
        <v>109</v>
      </c>
      <c r="E61" s="24"/>
      <c r="F61" s="24"/>
    </row>
    <row r="62" spans="1:6" x14ac:dyDescent="0.25">
      <c r="A62" s="25" t="s">
        <v>110</v>
      </c>
      <c r="B62" s="26">
        <f>SUM(B47+B60)</f>
        <v>134810051</v>
      </c>
      <c r="C62" s="26">
        <f>SUM(C47+C60)</f>
        <v>129514112</v>
      </c>
      <c r="D62" s="20"/>
      <c r="E62" s="24"/>
      <c r="F62" s="24"/>
    </row>
    <row r="63" spans="1:6" x14ac:dyDescent="0.25">
      <c r="A63" s="20"/>
      <c r="B63" s="20"/>
      <c r="C63" s="20"/>
      <c r="D63" s="29" t="s">
        <v>111</v>
      </c>
      <c r="E63" s="22">
        <f>SUM(E64:E66)</f>
        <v>72601663</v>
      </c>
      <c r="F63" s="22">
        <f>SUM(F64:F66)</f>
        <v>73537486.260000005</v>
      </c>
    </row>
    <row r="64" spans="1:6" x14ac:dyDescent="0.25">
      <c r="A64" s="20"/>
      <c r="B64" s="20"/>
      <c r="C64" s="20"/>
      <c r="D64" s="21" t="s">
        <v>112</v>
      </c>
      <c r="E64" s="22">
        <v>72582663</v>
      </c>
      <c r="F64" s="22">
        <v>73518486.260000005</v>
      </c>
    </row>
    <row r="65" spans="1:6" x14ac:dyDescent="0.25">
      <c r="A65" s="20"/>
      <c r="B65" s="20"/>
      <c r="C65" s="20"/>
      <c r="D65" s="27" t="s">
        <v>113</v>
      </c>
      <c r="E65" s="22">
        <v>19000</v>
      </c>
      <c r="F65" s="22">
        <v>19000</v>
      </c>
    </row>
    <row r="66" spans="1:6" x14ac:dyDescent="0.25">
      <c r="A66" s="20"/>
      <c r="B66" s="20"/>
      <c r="C66" s="20"/>
      <c r="D66" s="21" t="s">
        <v>114</v>
      </c>
      <c r="E66" s="22">
        <v>0</v>
      </c>
      <c r="F66" s="22">
        <v>0</v>
      </c>
    </row>
    <row r="67" spans="1:6" x14ac:dyDescent="0.25">
      <c r="A67" s="20"/>
      <c r="B67" s="20"/>
      <c r="C67" s="20"/>
      <c r="D67" s="20"/>
      <c r="E67" s="24"/>
      <c r="F67" s="24"/>
    </row>
    <row r="68" spans="1:6" x14ac:dyDescent="0.25">
      <c r="A68" s="20"/>
      <c r="B68" s="20"/>
      <c r="C68" s="20"/>
      <c r="D68" s="29" t="s">
        <v>115</v>
      </c>
      <c r="E68" s="22">
        <f>SUM(E69:E73)</f>
        <v>42915941</v>
      </c>
      <c r="F68" s="22">
        <f>SUM(F69:F73)</f>
        <v>35415146.190000005</v>
      </c>
    </row>
    <row r="69" spans="1:6" x14ac:dyDescent="0.25">
      <c r="A69" s="30"/>
      <c r="B69" s="20"/>
      <c r="C69" s="20"/>
      <c r="D69" s="21" t="s">
        <v>116</v>
      </c>
      <c r="E69" s="22">
        <v>7746990</v>
      </c>
      <c r="F69" s="22">
        <v>34184436.630000003</v>
      </c>
    </row>
    <row r="70" spans="1:6" x14ac:dyDescent="0.25">
      <c r="A70" s="30"/>
      <c r="B70" s="20"/>
      <c r="C70" s="20"/>
      <c r="D70" s="21" t="s">
        <v>117</v>
      </c>
      <c r="E70" s="22">
        <v>34410332</v>
      </c>
      <c r="F70" s="22">
        <v>472090.21</v>
      </c>
    </row>
    <row r="71" spans="1:6" x14ac:dyDescent="0.25">
      <c r="A71" s="30"/>
      <c r="B71" s="20"/>
      <c r="C71" s="20"/>
      <c r="D71" s="21" t="s">
        <v>118</v>
      </c>
      <c r="E71" s="22">
        <v>758619</v>
      </c>
      <c r="F71" s="22">
        <v>758619.35</v>
      </c>
    </row>
    <row r="72" spans="1:6" x14ac:dyDescent="0.25">
      <c r="A72" s="30"/>
      <c r="B72" s="20"/>
      <c r="C72" s="20"/>
      <c r="D72" s="21" t="s">
        <v>119</v>
      </c>
      <c r="E72" s="22">
        <v>0</v>
      </c>
      <c r="F72" s="22">
        <v>0</v>
      </c>
    </row>
    <row r="73" spans="1:6" x14ac:dyDescent="0.25">
      <c r="A73" s="30"/>
      <c r="B73" s="20"/>
      <c r="C73" s="20"/>
      <c r="D73" s="21" t="s">
        <v>120</v>
      </c>
      <c r="E73" s="22">
        <v>0</v>
      </c>
      <c r="F73" s="22">
        <v>0</v>
      </c>
    </row>
    <row r="74" spans="1:6" x14ac:dyDescent="0.25">
      <c r="A74" s="30"/>
      <c r="B74" s="20"/>
      <c r="C74" s="20"/>
      <c r="D74" s="20"/>
      <c r="E74" s="24"/>
      <c r="F74" s="24"/>
    </row>
    <row r="75" spans="1:6" x14ac:dyDescent="0.25">
      <c r="A75" s="30"/>
      <c r="B75" s="20"/>
      <c r="C75" s="20"/>
      <c r="D75" s="29" t="s">
        <v>121</v>
      </c>
      <c r="E75" s="22">
        <f>E76+E77</f>
        <v>0</v>
      </c>
      <c r="F75" s="22">
        <f>F76+F77</f>
        <v>0</v>
      </c>
    </row>
    <row r="76" spans="1:6" x14ac:dyDescent="0.25">
      <c r="A76" s="30"/>
      <c r="B76" s="20"/>
      <c r="C76" s="20"/>
      <c r="D76" s="21" t="s">
        <v>122</v>
      </c>
      <c r="E76" s="22">
        <v>0</v>
      </c>
      <c r="F76" s="22">
        <v>0</v>
      </c>
    </row>
    <row r="77" spans="1:6" x14ac:dyDescent="0.25">
      <c r="A77" s="30"/>
      <c r="B77" s="20"/>
      <c r="C77" s="20"/>
      <c r="D77" s="21" t="s">
        <v>123</v>
      </c>
      <c r="E77" s="22">
        <v>0</v>
      </c>
      <c r="F77" s="22">
        <v>0</v>
      </c>
    </row>
    <row r="78" spans="1:6" x14ac:dyDescent="0.25">
      <c r="A78" s="30"/>
      <c r="B78" s="20"/>
      <c r="C78" s="20"/>
      <c r="D78" s="20"/>
      <c r="E78" s="24"/>
      <c r="F78" s="24"/>
    </row>
    <row r="79" spans="1:6" x14ac:dyDescent="0.25">
      <c r="A79" s="30"/>
      <c r="B79" s="20"/>
      <c r="C79" s="20"/>
      <c r="D79" s="19" t="s">
        <v>124</v>
      </c>
      <c r="E79" s="26">
        <f>E63+E68+E75</f>
        <v>115517604</v>
      </c>
      <c r="F79" s="26">
        <f>F63+F68+F75</f>
        <v>108952632.45000002</v>
      </c>
    </row>
    <row r="80" spans="1:6" x14ac:dyDescent="0.25">
      <c r="A80" s="30"/>
      <c r="B80" s="20"/>
      <c r="C80" s="20"/>
      <c r="D80" s="20"/>
      <c r="E80" s="24"/>
      <c r="F80" s="24"/>
    </row>
    <row r="81" spans="1:6" x14ac:dyDescent="0.25">
      <c r="A81" s="30"/>
      <c r="B81" s="20"/>
      <c r="C81" s="20"/>
      <c r="D81" s="19" t="s">
        <v>125</v>
      </c>
      <c r="E81" s="26">
        <f>E59+E79</f>
        <v>134810051</v>
      </c>
      <c r="F81" s="26">
        <f>F59+F79</f>
        <v>129514112.00000001</v>
      </c>
    </row>
    <row r="82" spans="1:6" x14ac:dyDescent="0.25">
      <c r="A82" s="31"/>
      <c r="B82" s="32"/>
      <c r="C82" s="32"/>
      <c r="D82" s="32"/>
      <c r="E82" s="33"/>
      <c r="F82" s="33"/>
    </row>
  </sheetData>
  <mergeCells count="1">
    <mergeCell ref="A1:F1"/>
  </mergeCells>
  <dataValidations count="3">
    <dataValidation type="decimal" allowBlank="1" showInputMessage="1" showErrorMessage="1" sqref="E47:F47 E50:F81 E9:F45 B9:C62" xr:uid="{913D2DC6-92C6-4855-A11A-CCA9734CBD1D}">
      <formula1>-1.79769313486231E+100</formula1>
      <formula2>1.79769313486231E+100</formula2>
    </dataValidation>
    <dataValidation allowBlank="1" showInputMessage="1" showErrorMessage="1" prompt="20XN (d)" sqref="B6 E6" xr:uid="{40DB5378-A3C8-4349-9212-4AC035385947}"/>
    <dataValidation allowBlank="1" showInputMessage="1" showErrorMessage="1" prompt="31 de diciembre de 20XN-1 (e)" sqref="C6 F6" xr:uid="{C9412FA6-0CEA-40A4-938D-BFB4E2A59DAB}"/>
  </dataValidations>
  <pageMargins left="0.70866141732283472" right="0.70866141732283472" top="0.74803149606299213" bottom="0.74803149606299213" header="0.31496062992125984" footer="0.31496062992125984"/>
  <pageSetup scale="47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cp:lastPrinted>2025-10-15T18:35:42Z</cp:lastPrinted>
  <dcterms:created xsi:type="dcterms:W3CDTF">2025-10-15T18:16:24Z</dcterms:created>
  <dcterms:modified xsi:type="dcterms:W3CDTF">2025-10-15T18:38:43Z</dcterms:modified>
</cp:coreProperties>
</file>