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8_{3AE51E08-BE4E-49EC-A678-7B508D400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<sst xmlns="http://schemas.openxmlformats.org/spreadsheetml/2006/main" count="62" uniqueCount="61">
  <si>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</si>
  <si>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</si>
  <si>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</si>
  <si>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</si>
  <si>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</si>
  <si>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</si>
  <si>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</si>
  <si>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</si>
  <si>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</si>
  <si>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</si>
  <si>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</si>
  <si>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</si>
  <si>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</si>
  <si>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</si>
  <si>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</si>
  <si>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</si>
  <si>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</si>
  <si>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</si>
  <si>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</si>
  <si>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</si>
  <si>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</si>
  <si>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</si>
  <si>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</si>
  <si>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</si>
  <si>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</si>
  <si>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</si>
  <si>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</si>
  <si>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</si>
  <si>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</si>
  <si>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</si>
  <si>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</si>
  <si>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</si>
  <si>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</si>
  <si>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</si>
  <si>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</si>
  <si>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</si>
  <si>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</si>
  <si>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</si>
  <si>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</si>
  <si>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</si>
  <si>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</si>
  <si>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</si>
  <si>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</si>
  <si>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</si>
  <si>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</si>
  <si>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</si>
  <si>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</si>
  <si>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</si>
  <si>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</si>
  <si>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</si>
  <si>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</si>
  <si>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</si>
  <si>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</si>
  <si>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</si>
  <si>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</si>
  <si>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</si>
  <si>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</si>
  <si>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</si>
  <si>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</si>
  <si>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</si>
  <si>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Irapuato,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</si>
</sst>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3" zoomScaleNormal="100" zoomScaleSheetLayoutView="100" workbookViewId="0">
      <selection activeCell="D9" sqref="D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11419468.09</v>
      </c>
      <c r="C5" s="18">
        <v>11128364.220000001</v>
      </c>
      <c r="D5" s="9" t="s">
        <v>36</v>
      </c>
      <c r="E5" s="18">
        <v>19482111.93</v>
      </c>
      <c r="F5" s="21">
        <v>20561479.550000001</v>
      </c>
    </row>
    <row r="6" spans="1:6" x14ac:dyDescent="0.2">
      <c r="A6" s="9" t="s">
        <v>23</v>
      </c>
      <c r="B6" s="18">
        <v>7149423.4699999997</v>
      </c>
      <c r="C6" s="18">
        <v>6173146.2199999997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2743777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95704854.909999996</v>
      </c>
      <c r="C8" s="18">
        <v>95535184.129999995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117017523.47</v>
      </c>
      <c r="C13" s="20">
        <f>SUM(C5:C11)</f>
        <v>112836694.56999999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19482111.93</v>
      </c>
      <c r="F14" s="25">
        <f>SUM(F5:F12)</f>
        <v>20561479.550000001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12400334.59</v>
      </c>
      <c r="C17" s="18">
        <v>15071749.050000001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3959067.8</v>
      </c>
      <c r="C18" s="18">
        <v>1391383.99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1614128.05</v>
      </c>
      <c r="C19" s="18">
        <v>1610799.05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45449.440000000002</v>
      </c>
      <c r="C20" s="18">
        <v>45449.440000000002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-1441964.1</v>
      </c>
      <c r="C21" s="18">
        <v>-1441964.1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16577015.780000003</v>
      </c>
      <c r="C26" s="20">
        <f>SUM(C16:C24)</f>
        <v>16677417.430000002</v>
      </c>
      <c r="D26" s="12" t="s">
        <v>50</v>
      </c>
      <c r="E26" s="20">
        <f>SUM(E24+E14)</f>
        <v>19482111.93</v>
      </c>
      <c r="F26" s="25">
        <f>SUM(F14+F24)</f>
        <v>20561479.550000001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133594539.25</v>
      </c>
      <c r="C28" s="20">
        <f>C13+C26</f>
        <v>129514112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72917017.420000002</v>
      </c>
      <c r="F30" s="25">
        <f>SUM(F31:F33)</f>
        <v>73537486.260000005</v>
      </c>
    </row>
    <row r="31" spans="1:6" x14ac:dyDescent="0.2">
      <c r="A31" s="13"/>
      <c r="B31" s="14"/>
      <c r="C31" s="15"/>
      <c r="D31" s="9" t="s">
        <v>2</v>
      </c>
      <c r="E31" s="18">
        <v>72898017.420000002</v>
      </c>
      <c r="F31" s="21">
        <v>73518486.260000005</v>
      </c>
    </row>
    <row r="32" spans="1:6" x14ac:dyDescent="0.2">
      <c r="A32" s="13"/>
      <c r="B32" s="14"/>
      <c r="C32" s="15"/>
      <c r="D32" s="9" t="s">
        <v>13</v>
      </c>
      <c r="E32" s="18">
        <v>19000</v>
      </c>
      <c r="F32" s="21">
        <v>19000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41195409.899999999</v>
      </c>
      <c r="F35" s="25">
        <f>SUM(F36:F40)</f>
        <v>35415146.190000005</v>
      </c>
    </row>
    <row r="36" spans="1:6" x14ac:dyDescent="0.2">
      <c r="A36" s="13"/>
      <c r="B36" s="14"/>
      <c r="C36" s="15"/>
      <c r="D36" s="9" t="s">
        <v>46</v>
      </c>
      <c r="E36" s="18">
        <v>5951650.8399999999</v>
      </c>
      <c r="F36" s="21">
        <v>34184436.630000003</v>
      </c>
    </row>
    <row r="37" spans="1:6" x14ac:dyDescent="0.2">
      <c r="A37" s="13"/>
      <c r="B37" s="14"/>
      <c r="C37" s="15"/>
      <c r="D37" s="9" t="s">
        <v>14</v>
      </c>
      <c r="E37" s="18">
        <v>34485139.710000001</v>
      </c>
      <c r="F37" s="21">
        <v>472090.21</v>
      </c>
    </row>
    <row r="38" spans="1:6" x14ac:dyDescent="0.2">
      <c r="A38" s="13"/>
      <c r="B38" s="14"/>
      <c r="C38" s="15"/>
      <c r="D38" s="9" t="s">
        <v>3</v>
      </c>
      <c r="E38" s="18">
        <v>758619.35</v>
      </c>
      <c r="F38" s="21">
        <v>758619.35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114112427.31999999</v>
      </c>
      <c r="F46" s="25">
        <f>SUM(F42+F35+F30)</f>
        <v>108952632.45000002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133594539.25</v>
      </c>
      <c r="F48" s="20">
        <f>F46+F26</f>
        <v>129514112.00000001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2018-03-04T05:00:29Z</cp:lastPrinted>
  <dcterms:created xsi:type="dcterms:W3CDTF">2012-12-11T20:26:08Z</dcterms:created>
  <dcterms:modified xsi:type="dcterms:W3CDTF">2025-07-08T19:06:26Z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