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ABR-JUN\"/>
    </mc:Choice>
  </mc:AlternateContent>
  <xr:revisionPtr revIDLastSave="0" documentId="8_{302C519B-357B-435E-B799-17FC3C434ADC}" xr6:coauthVersionLast="47" xr6:coauthVersionMax="47" xr10:uidLastSave="{00000000-0000-0000-0000-000000000000}"/>
  <bookViews>
    <workbookView xWindow="-120" yWindow="-120" windowWidth="20730" windowHeight="11160" xr2:uid="{F6A5CAE1-120C-45E5-B952-5F86B8C1AA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<sst xmlns="http://schemas.openxmlformats.org/spreadsheetml/2006/main" count="128" uniqueCount="126">
  <si>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</si>
  <si>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MUNICIPAL DE VIVIENDA DE IRAPUATO, GUANAJUATO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</si>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</sst>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6A72-7C07-4B4B-ABA7-42472A8338EF}">
  <sheetPr>
    <pageSetUpPr fitToPage="1"/>
  </sheetPr>
  <dimension ref="A1:F82"/>
  <sheetViews>
    <sheetView tabSelected="1" workbookViewId="0">
      <selection activeCell="A7" sqref="A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7360879.0700000003</v>
      </c>
      <c r="C9" s="22">
        <f>SUM(C10:C16)</f>
        <v>1237120.72</v>
      </c>
      <c r="D9" s="21" t="s">
        <v>14</v>
      </c>
      <c r="E9" s="22">
        <f>SUM(E10:E18)</f>
        <v>27522356.41</v>
      </c>
      <c r="F9" s="22">
        <f>SUM(F10:F18)</f>
        <v>32735620.940000001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7360879.0700000003</v>
      </c>
      <c r="C11" s="22">
        <v>1237120.72</v>
      </c>
      <c r="D11" s="23" t="s">
        <v>18</v>
      </c>
      <c r="E11" s="22">
        <v>15357150.449999999</v>
      </c>
      <c r="F11" s="22">
        <v>19914222.16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120287.48</v>
      </c>
      <c r="F16" s="22">
        <v>260478.67</v>
      </c>
    </row>
    <row r="17" spans="1:6" x14ac:dyDescent="0.25">
      <c r="A17" s="21" t="s">
        <v>29</v>
      </c>
      <c r="B17" s="22">
        <f>SUM(B18:B24)</f>
        <v>12560246.289999999</v>
      </c>
      <c r="C17" s="22">
        <f>SUM(C18:C24)</f>
        <v>22832086.899999999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12044918.48</v>
      </c>
      <c r="F18" s="22">
        <v>12560920.109999999</v>
      </c>
    </row>
    <row r="19" spans="1:6" x14ac:dyDescent="0.25">
      <c r="A19" s="23" t="s">
        <v>33</v>
      </c>
      <c r="B19" s="22">
        <v>12371211.039999999</v>
      </c>
      <c r="C19" s="22">
        <v>22749214.050000001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105243.92</v>
      </c>
      <c r="C20" s="22">
        <v>4081.52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5000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78791.33</v>
      </c>
      <c r="C24" s="22">
        <v>78791.33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271819.46000000002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271819.46000000002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22200000</v>
      </c>
      <c r="F27" s="22">
        <f>SUM(F28:F30)</f>
        <v>22200000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22200000</v>
      </c>
      <c r="F30" s="22">
        <v>22200000</v>
      </c>
    </row>
    <row r="31" spans="1:6" x14ac:dyDescent="0.25">
      <c r="A31" s="21" t="s">
        <v>57</v>
      </c>
      <c r="B31" s="22">
        <f>SUM(B32:B36)</f>
        <v>94822697.680000007</v>
      </c>
      <c r="C31" s="22">
        <f>SUM(C32:C36)</f>
        <v>94822697.680000007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94822697.680000007</v>
      </c>
      <c r="C36" s="22">
        <v>94822697.680000007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115015642.5</v>
      </c>
      <c r="C47" s="26">
        <f>C9+C17+C25+C31+C37+C38+C41</f>
        <v>118891905.30000001</v>
      </c>
      <c r="D47" s="19" t="s">
        <v>88</v>
      </c>
      <c r="E47" s="26">
        <f>E9+E19+E23+E26+E27+E31+E38+E42</f>
        <v>49722356.409999996</v>
      </c>
      <c r="F47" s="26">
        <f>F9+F19+F23+F26+F27+F31+F38+F42</f>
        <v>54935620.939999998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14863936.720000001</v>
      </c>
      <c r="C51" s="22">
        <v>15168889.6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1590211.56</v>
      </c>
      <c r="C53" s="22">
        <v>1590211.56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45449.440000000002</v>
      </c>
      <c r="C54" s="22">
        <v>45449.440000000002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-1387223.81</v>
      </c>
      <c r="C55" s="22">
        <v>-1387223.81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49722356.409999996</v>
      </c>
      <c r="F59" s="26">
        <f>F47+F57</f>
        <v>54935620.939999998</v>
      </c>
    </row>
    <row r="60" spans="1:6" x14ac:dyDescent="0.25">
      <c r="A60" s="25" t="s">
        <v>108</v>
      </c>
      <c r="B60" s="26">
        <f>SUM(B50:B58)</f>
        <v>15112373.91</v>
      </c>
      <c r="C60" s="26">
        <f>SUM(C50:C58)</f>
        <v>15417326.790000001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130128016.41</v>
      </c>
      <c r="C62" s="26">
        <f>SUM(C47+C60)</f>
        <v>134309232.09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71926767.180000007</v>
      </c>
      <c r="F63" s="22">
        <f>SUM(F64:F66)</f>
        <v>77359819.840000004</v>
      </c>
    </row>
    <row r="64" spans="1:6" x14ac:dyDescent="0.25">
      <c r="A64" s="20"/>
      <c r="B64" s="20"/>
      <c r="C64" s="20"/>
      <c r="D64" s="21" t="s">
        <v>112</v>
      </c>
      <c r="E64" s="22">
        <v>71907767.180000007</v>
      </c>
      <c r="F64" s="22">
        <v>77340819.840000004</v>
      </c>
    </row>
    <row r="65" spans="1:6" x14ac:dyDescent="0.25">
      <c r="A65" s="20"/>
      <c r="B65" s="20"/>
      <c r="C65" s="20"/>
      <c r="D65" s="27" t="s">
        <v>113</v>
      </c>
      <c r="E65" s="22">
        <v>19000</v>
      </c>
      <c r="F65" s="22">
        <v>19000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8478892.8200000003</v>
      </c>
      <c r="F68" s="22">
        <f>SUM(F69:F73)</f>
        <v>2013791.31</v>
      </c>
    </row>
    <row r="69" spans="1:6" x14ac:dyDescent="0.25">
      <c r="A69" s="30"/>
      <c r="B69" s="20"/>
      <c r="C69" s="20"/>
      <c r="D69" s="21" t="s">
        <v>116</v>
      </c>
      <c r="E69" s="22">
        <v>6637831.4000000004</v>
      </c>
      <c r="F69" s="22">
        <v>-2354977.96</v>
      </c>
    </row>
    <row r="70" spans="1:6" x14ac:dyDescent="0.25">
      <c r="A70" s="30"/>
      <c r="B70" s="20"/>
      <c r="C70" s="20"/>
      <c r="D70" s="21" t="s">
        <v>117</v>
      </c>
      <c r="E70" s="22">
        <v>1082442.07</v>
      </c>
      <c r="F70" s="22">
        <v>3610149.92</v>
      </c>
    </row>
    <row r="71" spans="1:6" x14ac:dyDescent="0.25">
      <c r="A71" s="30"/>
      <c r="B71" s="20"/>
      <c r="C71" s="20"/>
      <c r="D71" s="21" t="s">
        <v>118</v>
      </c>
      <c r="E71" s="22">
        <v>758619.35</v>
      </c>
      <c r="F71" s="22">
        <v>758619.35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80405660</v>
      </c>
      <c r="F79" s="26">
        <f>F63+F68+F75</f>
        <v>79373611.150000006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130128016.41</v>
      </c>
      <c r="F81" s="26">
        <f>F59+F79</f>
        <v>134309232.09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C62" xr:uid="{03BFB094-9309-4917-A3AE-0AF38A880E95}">
      <formula1>-1.79769313486231E+100</formula1>
      <formula2>1.79769313486231E+100</formula2>
    </dataValidation>
    <dataValidation allowBlank="1" showInputMessage="1" showErrorMessage="1" prompt="20XN (d)" sqref="B6 E6" xr:uid="{9254349D-EE22-458A-A472-2635E5F3F7BB}"/>
    <dataValidation allowBlank="1" showInputMessage="1" showErrorMessage="1" prompt="31 de diciembre de 20XN-1 (e)" sqref="C6 F6" xr:uid="{3F861500-111F-4171-BFCF-1C7E2400E6C0}"/>
  </dataValidations>
  <pageMargins left="0.70866141732283472" right="0.70866141732283472" top="0.74803149606299213" bottom="0.74803149606299213" header="0.31496062992125984" footer="0.31496062992125984"/>
  <pageSetup scale="4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2024-07-30T19:36:20Z</cp:lastPrinted>
  <dcterms:created xsi:type="dcterms:W3CDTF">2024-07-30T19:35:59Z</dcterms:created>
  <dcterms:modified xsi:type="dcterms:W3CDTF">2024-07-30T19:37:09Z</dcterms:modified>
</cp:coreProperties>
</file>