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8_{B8987739-05B9-4D22-B870-E35324416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<sst xmlns="http://schemas.openxmlformats.org/spreadsheetml/2006/main" count="31" uniqueCount="31">
  <si>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</si>
  <si>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</si>
  <si>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</si>
  <si>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</si>
  <si>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</si>
  <si>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</si>
  <si>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</si>
  <si>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</si>
  <si>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</si>
  <si>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</si>
  <si>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</si>
  <si>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</si>
  <si>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</si>
  <si>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</si>
  <si>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</si>
  <si>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</si>
  <si>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</si>
  <si>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</si>
  <si>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</si>
  <si>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</si>
  <si>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</si>
  <si>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</si>
  <si>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</si>
  <si>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</si>
  <si>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</si>
  <si>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</si>
  <si>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Irapuato, Guanajuato
Estado Analítico del Activo
Del 1 de Enero al 31 de Diciembre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</si>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</sst>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16" applyFont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9E4242BE-AB1D-4C17-894C-34163580B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A23" sqref="A2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134309232.09</v>
      </c>
      <c r="C3" s="8">
        <f t="shared" ref="C3:F3" si="0">C4+C12</f>
        <v>170453462.58000001</v>
      </c>
      <c r="D3" s="8">
        <f t="shared" si="0"/>
        <v>175248582.66999999</v>
      </c>
      <c r="E3" s="8">
        <f t="shared" si="0"/>
        <v>129514112</v>
      </c>
      <c r="F3" s="8">
        <f t="shared" si="0"/>
        <v>-4795120.0900000054</v>
      </c>
    </row>
    <row r="4" spans="1:6" x14ac:dyDescent="0.2">
      <c r="A4" s="5" t="s">
        <v>4</v>
      </c>
      <c r="B4" s="8">
        <f>SUM(B5:B11)</f>
        <v>118891905.30000001</v>
      </c>
      <c r="C4" s="8">
        <f>SUM(C5:C11)</f>
        <v>141835201.12</v>
      </c>
      <c r="D4" s="8">
        <f>SUM(D5:D11)</f>
        <v>147890411.84999999</v>
      </c>
      <c r="E4" s="8">
        <f>SUM(E5:E11)</f>
        <v>112836694.56999999</v>
      </c>
      <c r="F4" s="8">
        <f>SUM(F5:F11)</f>
        <v>-6055210.730000006</v>
      </c>
    </row>
    <row r="5" spans="1:6" x14ac:dyDescent="0.2">
      <c r="A5" s="6" t="s">
        <v>5</v>
      </c>
      <c r="B5" s="9">
        <v>1237120.72</v>
      </c>
      <c r="C5" s="9">
        <v>90089123.230000004</v>
      </c>
      <c r="D5" s="9">
        <v>80197879.730000004</v>
      </c>
      <c r="E5" s="9">
        <f>B5+C5-D5</f>
        <v>11128364.219999999</v>
      </c>
      <c r="F5" s="9">
        <f t="shared" ref="F5:F11" si="1">E5-B5</f>
        <v>9891243.4999999981</v>
      </c>
    </row>
    <row r="6" spans="1:6" x14ac:dyDescent="0.2">
      <c r="A6" s="6" t="s">
        <v>6</v>
      </c>
      <c r="B6" s="9">
        <v>22832086.899999999</v>
      </c>
      <c r="C6" s="9">
        <v>48741271.640000001</v>
      </c>
      <c r="D6" s="9">
        <v>65400212.32</v>
      </c>
      <c r="E6" s="9">
        <f t="shared" ref="E6:E11" si="2">B6+C6-D6</f>
        <v>6173146.2199999914</v>
      </c>
      <c r="F6" s="9">
        <f t="shared" si="1"/>
        <v>-16658940.680000007</v>
      </c>
    </row>
    <row r="7" spans="1:6" x14ac:dyDescent="0.2">
      <c r="A7" s="6" t="s">
        <v>7</v>
      </c>
      <c r="B7" s="9">
        <v>0</v>
      </c>
      <c r="C7" s="9">
        <v>313828.64</v>
      </c>
      <c r="D7" s="9">
        <v>313828.64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94822697.680000007</v>
      </c>
      <c r="C8" s="9">
        <v>2690977.61</v>
      </c>
      <c r="D8" s="9">
        <v>1978491.16</v>
      </c>
      <c r="E8" s="9">
        <f t="shared" si="2"/>
        <v>95535184.13000001</v>
      </c>
      <c r="F8" s="9">
        <f t="shared" si="1"/>
        <v>712486.45000000298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15417326.790000001</v>
      </c>
      <c r="C12" s="8">
        <f>SUM(C13:C21)</f>
        <v>28618261.460000001</v>
      </c>
      <c r="D12" s="8">
        <f>SUM(D13:D21)</f>
        <v>27358170.819999997</v>
      </c>
      <c r="E12" s="8">
        <f>SUM(E13:E21)</f>
        <v>16677417.430000002</v>
      </c>
      <c r="F12" s="8">
        <f>SUM(F13:F21)</f>
        <v>1260090.6400000011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15168889.6</v>
      </c>
      <c r="C14" s="10">
        <v>25794318.5</v>
      </c>
      <c r="D14" s="10">
        <v>25891459.050000001</v>
      </c>
      <c r="E14" s="10">
        <f t="shared" ref="E14:E21" si="4">B14+C14-D14</f>
        <v>15071749.050000001</v>
      </c>
      <c r="F14" s="10">
        <f t="shared" si="3"/>
        <v>-97140.549999998882</v>
      </c>
    </row>
    <row r="15" spans="1:6" x14ac:dyDescent="0.2">
      <c r="A15" s="6" t="s">
        <v>13</v>
      </c>
      <c r="B15" s="10">
        <v>0</v>
      </c>
      <c r="C15" s="10">
        <v>2782767.98</v>
      </c>
      <c r="D15" s="10">
        <v>1391383.99</v>
      </c>
      <c r="E15" s="10">
        <f t="shared" si="4"/>
        <v>1391383.99</v>
      </c>
      <c r="F15" s="10">
        <f t="shared" si="3"/>
        <v>1391383.99</v>
      </c>
    </row>
    <row r="16" spans="1:6" x14ac:dyDescent="0.2">
      <c r="A16" s="6" t="s">
        <v>14</v>
      </c>
      <c r="B16" s="9">
        <v>1590211.56</v>
      </c>
      <c r="C16" s="9">
        <v>41174.980000000003</v>
      </c>
      <c r="D16" s="9">
        <v>20587.490000000002</v>
      </c>
      <c r="E16" s="9">
        <f t="shared" si="4"/>
        <v>1610799.05</v>
      </c>
      <c r="F16" s="9">
        <f t="shared" si="3"/>
        <v>20587.489999999991</v>
      </c>
    </row>
    <row r="17" spans="1:6" x14ac:dyDescent="0.2">
      <c r="A17" s="6" t="s">
        <v>15</v>
      </c>
      <c r="B17" s="9">
        <v>45449.440000000002</v>
      </c>
      <c r="C17" s="9">
        <v>0</v>
      </c>
      <c r="D17" s="9">
        <v>0</v>
      </c>
      <c r="E17" s="9">
        <f t="shared" si="4"/>
        <v>45449.440000000002</v>
      </c>
      <c r="F17" s="9">
        <f t="shared" si="3"/>
        <v>0</v>
      </c>
    </row>
    <row r="18" spans="1:6" x14ac:dyDescent="0.2">
      <c r="A18" s="6" t="s">
        <v>16</v>
      </c>
      <c r="B18" s="9">
        <v>-1387223.81</v>
      </c>
      <c r="C18" s="9">
        <v>0</v>
      </c>
      <c r="D18" s="9">
        <v>54740.29</v>
      </c>
      <c r="E18" s="9">
        <f t="shared" si="4"/>
        <v>-1441964.1</v>
      </c>
      <c r="F18" s="9">
        <f t="shared" si="3"/>
        <v>-54740.290000000037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ht="15" x14ac:dyDescent="0.25">
      <c r="A25" s="14" t="s">
        <v>27</v>
      </c>
    </row>
    <row r="26" spans="1:6" ht="15" x14ac:dyDescent="0.25">
      <c r="A26" s="14" t="s">
        <v>28</v>
      </c>
    </row>
    <row r="27" spans="1:6" ht="15" x14ac:dyDescent="0.25">
      <c r="A27" s="14" t="s">
        <v>29</v>
      </c>
    </row>
    <row r="28" spans="1:6" ht="15" x14ac:dyDescent="0.25">
      <c r="A28" s="14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2018-03-08T18:40:55Z</cp:lastPrinted>
  <dcterms:created xsi:type="dcterms:W3CDTF">2014-02-09T04:04:15Z</dcterms:created>
  <dcterms:modified xsi:type="dcterms:W3CDTF">2025-01-10T16:56:03Z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