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Septiembre\"/>
    </mc:Choice>
  </mc:AlternateContent>
  <xr:revisionPtr revIDLastSave="0" documentId="8_{4701342F-46E4-49D7-B26C-66F4DB70F2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<sst xmlns="http://schemas.openxmlformats.org/spreadsheetml/2006/main" count="31" uniqueCount="31">
  <si>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</si>
  <si>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</si>
  <si>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</si>
  <si>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</si>
  <si>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</si>
  <si>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</si>
  <si>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</si>
  <si>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</si>
  <si>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</si>
  <si>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</si>
  <si>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</si>
  <si>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</si>
  <si>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</si>
  <si>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</si>
  <si>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</si>
  <si>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</si>
  <si>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</si>
  <si>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</si>
  <si>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</si>
  <si>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</si>
  <si>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</si>
  <si>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</si>
  <si>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</si>
  <si>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</si>
  <si>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</si>
  <si>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</si>
  <si>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Vivienda de Irapuato, Guanajuato
Estado Analítico del Activo
Del 1 de Enero al 30 de Septiembre de 2024
(Cifras en Pesos)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</si>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</sst>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indent="1"/>
    </xf>
    <xf numFmtId="0" fontId="3" fillId="0" borderId="4" xfId="8" applyFont="1" applyBorder="1" applyAlignment="1">
      <alignment horizontal="left" vertical="top" indent="2"/>
    </xf>
    <xf numFmtId="0" fontId="4" fillId="0" borderId="4" xfId="8" applyFont="1" applyBorder="1" applyAlignment="1">
      <alignment horizontal="left" vertical="top" indent="2"/>
    </xf>
    <xf numFmtId="0" fontId="2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7" fillId="0" borderId="0" xfId="0" applyFont="1"/>
  </cellXfs>
  <cellStyles count="4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7" xr:uid="{6B5C7483-DB43-4FB0-80C4-D4620C392D95}"/>
    <cellStyle name="Millares 2 2 3" xfId="27" xr:uid="{CAEB63AE-0D0B-4B02-B5B5-50239E9C3BFB}"/>
    <cellStyle name="Millares 2 2 4" xfId="17" xr:uid="{D3513478-B4ED-4170-ADAB-D90002CAAC78}"/>
    <cellStyle name="Millares 2 3" xfId="4" xr:uid="{00000000-0005-0000-0000-000003000000}"/>
    <cellStyle name="Millares 2 3 2" xfId="38" xr:uid="{AA186EF6-D78D-44A4-BE7A-9EC8EAD61EDF}"/>
    <cellStyle name="Millares 2 3 3" xfId="28" xr:uid="{CFB004F2-D5D1-4352-8C21-18383A53DE72}"/>
    <cellStyle name="Millares 2 3 4" xfId="18" xr:uid="{E92A6F3C-53B0-4993-9D31-83BCBB52E659}"/>
    <cellStyle name="Millares 2 4" xfId="25" xr:uid="{0ACBD550-DF61-4A71-909C-FC977A214504}"/>
    <cellStyle name="Millares 2 4 2" xfId="35" xr:uid="{29480A37-7510-4CE0-8F48-4E4A9780B8EA}"/>
    <cellStyle name="Millares 2 5" xfId="36" xr:uid="{0FB5BF1A-A349-4421-8C2B-99254A9E2D61}"/>
    <cellStyle name="Millares 2 6" xfId="26" xr:uid="{F76FA265-36B0-4969-9C7F-37CBCBF1C4F4}"/>
    <cellStyle name="Millares 2 7" xfId="16" xr:uid="{4A075545-512F-4C23-9A6E-33B18B7B0318}"/>
    <cellStyle name="Millares 3" xfId="5" xr:uid="{00000000-0005-0000-0000-000004000000}"/>
    <cellStyle name="Millares 3 2" xfId="39" xr:uid="{346DE124-7536-4F92-9F6B-97D4D2AADFC1}"/>
    <cellStyle name="Millares 3 3" xfId="29" xr:uid="{9008CF59-F467-434D-83DD-46E0A8C11730}"/>
    <cellStyle name="Millares 3 4" xfId="19" xr:uid="{4D93567F-F10E-48BB-8804-3EB9E7576831}"/>
    <cellStyle name="Moneda 2" xfId="6" xr:uid="{00000000-0005-0000-0000-000005000000}"/>
    <cellStyle name="Moneda 2 2" xfId="40" xr:uid="{C269CEA7-11F1-4FEB-84D4-E9F91070AAF4}"/>
    <cellStyle name="Moneda 2 3" xfId="30" xr:uid="{B4AC6B62-5293-47D3-BAAF-5C1BF38FB874}"/>
    <cellStyle name="Moneda 2 4" xfId="20" xr:uid="{7878AA49-82A7-4C5D-BCD5-3950297D96AC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41" xr:uid="{1D67EA81-5C6B-4DFB-83E2-CFD5710906DE}"/>
    <cellStyle name="Normal 2 4" xfId="31" xr:uid="{B2CAF632-1C9A-408D-80FA-DAFCA0FD03C7}"/>
    <cellStyle name="Normal 2 5" xfId="21" xr:uid="{0345E706-4FFC-4A54-BDF3-ED16F77D94FE}"/>
    <cellStyle name="Normal 3" xfId="9" xr:uid="{00000000-0005-0000-0000-000009000000}"/>
    <cellStyle name="Normal 3 2" xfId="42" xr:uid="{5D6F59CE-79F5-4631-AB64-F9B4EE9F32C7}"/>
    <cellStyle name="Normal 3 3" xfId="32" xr:uid="{0573A804-BB40-49E5-A640-14A02833A494}"/>
    <cellStyle name="Normal 3 4" xfId="22" xr:uid="{D458ADC1-1C03-4636-81CD-FCD5F6F6A5AC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44" xr:uid="{C3D4A883-063B-480C-83AC-EC85CF590114}"/>
    <cellStyle name="Normal 6 2 3" xfId="34" xr:uid="{B5AAD180-BE5F-4329-9B76-ACA6C324FB6E}"/>
    <cellStyle name="Normal 6 2 4" xfId="24" xr:uid="{1BE45D7A-8AC3-4F20-81DB-082DD9226F68}"/>
    <cellStyle name="Normal 6 3" xfId="43" xr:uid="{3916FED6-07E4-4650-8EE2-563DDC00F4D6}"/>
    <cellStyle name="Normal 6 4" xfId="33" xr:uid="{4E2C9EFD-BEDA-474C-8109-1B91DBAC488C}"/>
    <cellStyle name="Normal 6 5" xfId="23" xr:uid="{82406EEE-7F16-4FE0-9D2C-6E5766ACE8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>
      <selection activeCell="E30" sqref="E30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134309232.09</v>
      </c>
      <c r="C3" s="8">
        <f t="shared" ref="C3:F3" si="0">C4+C12</f>
        <v>141053893.5</v>
      </c>
      <c r="D3" s="8">
        <f t="shared" si="0"/>
        <v>145183607.63</v>
      </c>
      <c r="E3" s="8">
        <f t="shared" si="0"/>
        <v>130179517.96000002</v>
      </c>
      <c r="F3" s="8">
        <f t="shared" si="0"/>
        <v>-4129714.1299999841</v>
      </c>
    </row>
    <row r="4" spans="1:6" x14ac:dyDescent="0.2">
      <c r="A4" s="5" t="s">
        <v>4</v>
      </c>
      <c r="B4" s="8">
        <f>SUM(B5:B11)</f>
        <v>118891905.30000001</v>
      </c>
      <c r="C4" s="8">
        <f>SUM(C5:C11)</f>
        <v>118419223.22</v>
      </c>
      <c r="D4" s="8">
        <f>SUM(D5:D11)</f>
        <v>122293766.25999999</v>
      </c>
      <c r="E4" s="8">
        <f>SUM(E5:E11)</f>
        <v>115017362.26000002</v>
      </c>
      <c r="F4" s="8">
        <f>SUM(F5:F11)</f>
        <v>-3874543.0399999861</v>
      </c>
    </row>
    <row r="5" spans="1:6" x14ac:dyDescent="0.2">
      <c r="A5" s="6" t="s">
        <v>5</v>
      </c>
      <c r="B5" s="9">
        <v>1237120.72</v>
      </c>
      <c r="C5" s="9">
        <v>69011895.870000005</v>
      </c>
      <c r="D5" s="9">
        <v>58143905.450000003</v>
      </c>
      <c r="E5" s="9">
        <f>B5+C5-D5</f>
        <v>12105111.140000001</v>
      </c>
      <c r="F5" s="9">
        <f t="shared" ref="F5:F11" si="1">E5-B5</f>
        <v>10867990.42</v>
      </c>
    </row>
    <row r="6" spans="1:6" x14ac:dyDescent="0.2">
      <c r="A6" s="6" t="s">
        <v>6</v>
      </c>
      <c r="B6" s="9">
        <v>22832086.899999999</v>
      </c>
      <c r="C6" s="9">
        <v>46433938.280000001</v>
      </c>
      <c r="D6" s="9">
        <v>62250862.649999999</v>
      </c>
      <c r="E6" s="9">
        <f t="shared" ref="E6:E11" si="2">B6+C6-D6</f>
        <v>7015162.5300000086</v>
      </c>
      <c r="F6" s="9">
        <f t="shared" si="1"/>
        <v>-15816924.36999999</v>
      </c>
    </row>
    <row r="7" spans="1:6" x14ac:dyDescent="0.2">
      <c r="A7" s="6" t="s">
        <v>7</v>
      </c>
      <c r="B7" s="9">
        <v>0</v>
      </c>
      <c r="C7" s="9">
        <v>301619.46000000002</v>
      </c>
      <c r="D7" s="9">
        <v>300209.64</v>
      </c>
      <c r="E7" s="9">
        <f t="shared" si="2"/>
        <v>1409.820000000007</v>
      </c>
      <c r="F7" s="9">
        <f t="shared" si="1"/>
        <v>1409.820000000007</v>
      </c>
    </row>
    <row r="8" spans="1:6" x14ac:dyDescent="0.2">
      <c r="A8" s="6" t="s">
        <v>1</v>
      </c>
      <c r="B8" s="9">
        <v>94822697.680000007</v>
      </c>
      <c r="C8" s="9">
        <v>2671769.61</v>
      </c>
      <c r="D8" s="9">
        <v>1598788.52</v>
      </c>
      <c r="E8" s="9">
        <f t="shared" si="2"/>
        <v>95895678.770000011</v>
      </c>
      <c r="F8" s="9">
        <f t="shared" si="1"/>
        <v>1072981.0900000036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15417326.790000001</v>
      </c>
      <c r="C12" s="8">
        <f>SUM(C13:C21)</f>
        <v>22634670.280000001</v>
      </c>
      <c r="D12" s="8">
        <f>SUM(D13:D21)</f>
        <v>22889841.370000001</v>
      </c>
      <c r="E12" s="8">
        <f>SUM(E13:E21)</f>
        <v>15162155.700000001</v>
      </c>
      <c r="F12" s="8">
        <f>SUM(F13:F21)</f>
        <v>-255171.08999999799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15168889.6</v>
      </c>
      <c r="C14" s="10">
        <v>22605332.280000001</v>
      </c>
      <c r="D14" s="10">
        <v>22875172.370000001</v>
      </c>
      <c r="E14" s="10">
        <f t="shared" ref="E14:E21" si="4">B14+C14-D14</f>
        <v>14899049.510000002</v>
      </c>
      <c r="F14" s="10">
        <f t="shared" si="3"/>
        <v>-269840.08999999799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1590211.56</v>
      </c>
      <c r="C16" s="9">
        <v>29338</v>
      </c>
      <c r="D16" s="9">
        <v>14669</v>
      </c>
      <c r="E16" s="9">
        <f t="shared" si="4"/>
        <v>1604880.56</v>
      </c>
      <c r="F16" s="9">
        <f t="shared" si="3"/>
        <v>14669</v>
      </c>
    </row>
    <row r="17" spans="1:6" x14ac:dyDescent="0.2">
      <c r="A17" s="6" t="s">
        <v>15</v>
      </c>
      <c r="B17" s="9">
        <v>45449.440000000002</v>
      </c>
      <c r="C17" s="9">
        <v>0</v>
      </c>
      <c r="D17" s="9">
        <v>0</v>
      </c>
      <c r="E17" s="9">
        <f t="shared" si="4"/>
        <v>45449.440000000002</v>
      </c>
      <c r="F17" s="9">
        <f t="shared" si="3"/>
        <v>0</v>
      </c>
    </row>
    <row r="18" spans="1:6" x14ac:dyDescent="0.2">
      <c r="A18" s="6" t="s">
        <v>16</v>
      </c>
      <c r="B18" s="9">
        <v>-1387223.81</v>
      </c>
      <c r="C18" s="9">
        <v>0</v>
      </c>
      <c r="D18" s="9">
        <v>0</v>
      </c>
      <c r="E18" s="9">
        <f t="shared" si="4"/>
        <v>-1387223.81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7" spans="1:6" ht="15" x14ac:dyDescent="0.25">
      <c r="A27" s="15" t="s">
        <v>27</v>
      </c>
      <c r="B27" s="14"/>
      <c r="C27" s="14"/>
      <c r="D27" s="14"/>
    </row>
    <row r="28" spans="1:6" ht="15" x14ac:dyDescent="0.25">
      <c r="A28" s="15" t="s">
        <v>28</v>
      </c>
      <c r="B28" s="14"/>
      <c r="C28" s="14"/>
      <c r="D28" s="14"/>
    </row>
    <row r="29" spans="1:6" ht="15" x14ac:dyDescent="0.25">
      <c r="A29" s="15" t="s">
        <v>29</v>
      </c>
      <c r="B29" s="14"/>
      <c r="C29" s="14"/>
      <c r="D29" s="14"/>
    </row>
    <row r="30" spans="1:6" ht="15" x14ac:dyDescent="0.25">
      <c r="A30" s="15" t="s">
        <v>30</v>
      </c>
      <c r="B30" s="14"/>
      <c r="C30" s="14"/>
      <c r="D30" s="14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Cyntia Berenice Rios Gutierrez</cp:lastModifiedBy>
  <cp:lastPrinted>2018-03-08T18:40:55Z</cp:lastPrinted>
  <dcterms:created xsi:type="dcterms:W3CDTF">2014-02-09T04:04:15Z</dcterms:created>
  <dcterms:modified xsi:type="dcterms:W3CDTF">2024-10-03T18:59:47Z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