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Junio\"/>
    </mc:Choice>
  </mc:AlternateContent>
  <xr:revisionPtr revIDLastSave="0" documentId="8_{63B6C146-AF6D-4FA1-B9FF-F688CD040D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<sst xmlns="http://schemas.openxmlformats.org/spreadsheetml/2006/main" count="66" uniqueCount="65">
  <si>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</si>
  <si>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</si>
  <si>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</si>
  <si>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</si>
  <si>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</si>
  <si>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</si>
  <si>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</si>
  <si>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</si>
  <si>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</si>
  <si>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</si>
  <si>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</si>
  <si>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</si>
  <si>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</si>
  <si>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</si>
  <si>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</si>
  <si>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</si>
  <si>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</si>
  <si>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</si>
  <si>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</si>
  <si>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</si>
  <si>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</si>
  <si>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</si>
  <si>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</si>
  <si>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</si>
  <si>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</si>
  <si>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</si>
  <si>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</si>
  <si>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</si>
  <si>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</si>
  <si>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</si>
  <si>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</si>
  <si>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</si>
  <si>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</si>
  <si>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</si>
  <si>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</si>
  <si>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</si>
  <si>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</si>
  <si>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</si>
  <si>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</si>
  <si>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</si>
  <si>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</si>
  <si>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</si>
  <si>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</si>
  <si>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</si>
  <si>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</si>
  <si>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</si>
  <si>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</si>
  <si>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</si>
  <si>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</si>
  <si>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</si>
  <si>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</si>
  <si>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</si>
  <si>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</si>
  <si>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</si>
  <si>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</si>
  <si>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</si>
  <si>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</si>
  <si>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</si>
  <si>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</si>
  <si>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</si>
  <si>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Vivienda de Irapuato, Guanajuato
Estado de Situación Financiera
Al 30 de Junio de 2024
(Cifras en Pesos)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</si>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</sst>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5" fillId="0" borderId="4" xfId="8" applyFont="1" applyBorder="1" applyAlignment="1" applyProtection="1">
      <alignment horizontal="center" vertical="top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9" fillId="0" borderId="0" xfId="0" applyFont="1"/>
  </cellXfs>
  <cellStyles count="3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8" xr:uid="{7356F5BF-0DB2-4CBD-9D66-0956AA4C62F7}"/>
    <cellStyle name="Millares 2 2 3" xfId="18" xr:uid="{213DA6BD-DE95-4BB3-A82B-9AB997C2E45A}"/>
    <cellStyle name="Millares 2 3" xfId="4" xr:uid="{00000000-0005-0000-0000-000003000000}"/>
    <cellStyle name="Millares 2 3 2" xfId="29" xr:uid="{E41F9D48-B5BF-4247-A249-7E687041E974}"/>
    <cellStyle name="Millares 2 3 3" xfId="19" xr:uid="{48157BF3-AEBD-49D8-ADB6-B6C017E1E462}"/>
    <cellStyle name="Millares 2 4" xfId="16" xr:uid="{00000000-0005-0000-0000-000004000000}"/>
    <cellStyle name="Millares 2 4 2" xfId="26" xr:uid="{D36175A5-B3C5-49E0-AE32-3733987FAE38}"/>
    <cellStyle name="Millares 2 5" xfId="27" xr:uid="{9C03B435-F5AA-4388-B8FC-0F10003CED21}"/>
    <cellStyle name="Millares 2 6" xfId="17" xr:uid="{F04A4F8B-E639-4F2E-AA44-5240202B5C1D}"/>
    <cellStyle name="Millares 3" xfId="5" xr:uid="{00000000-0005-0000-0000-000005000000}"/>
    <cellStyle name="Millares 3 2" xfId="30" xr:uid="{712C7472-8930-40BF-BE3E-AB348846D84B}"/>
    <cellStyle name="Millares 3 3" xfId="20" xr:uid="{A36FE84E-141A-466A-AFE7-F84D00B8DFB7}"/>
    <cellStyle name="Moneda 2" xfId="6" xr:uid="{00000000-0005-0000-0000-000006000000}"/>
    <cellStyle name="Moneda 2 2" xfId="31" xr:uid="{82CD7E9D-6491-488D-B207-F76DC95A5CFE}"/>
    <cellStyle name="Moneda 2 3" xfId="21" xr:uid="{BC5AF42F-6EDF-4B67-BA67-CDF0043D652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32" xr:uid="{4B22B156-E62A-408C-9415-7E84E828B1F5}"/>
    <cellStyle name="Normal 2 4" xfId="22" xr:uid="{96C2932A-AC5D-4D4C-BB5B-C038218BB976}"/>
    <cellStyle name="Normal 3" xfId="9" xr:uid="{00000000-0005-0000-0000-00000A000000}"/>
    <cellStyle name="Normal 3 2" xfId="33" xr:uid="{6EBA8B7A-ED1E-4D8A-9921-5F4C5FFFF1BD}"/>
    <cellStyle name="Normal 3 3" xfId="23" xr:uid="{B3954377-A361-4B68-B5EB-283958B5A08F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35" xr:uid="{ECF1EBFC-CB2A-4EFC-A363-033E63060208}"/>
    <cellStyle name="Normal 6 2 3" xfId="25" xr:uid="{CBE700D8-6524-4993-A797-A9A8E84AB6E3}"/>
    <cellStyle name="Normal 6 3" xfId="34" xr:uid="{794B458C-FDCF-40FB-82A0-282C72ED699C}"/>
    <cellStyle name="Normal 6 4" xfId="24" xr:uid="{53A1A062-55E0-4B9C-91DA-8FBD980B5005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topLeftCell="A26" zoomScaleNormal="100" zoomScaleSheetLayoutView="100" workbookViewId="0">
      <selection activeCell="D51" sqref="D5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7360879.0700000003</v>
      </c>
      <c r="C5" s="18">
        <v>1237120.72</v>
      </c>
      <c r="D5" s="9" t="s">
        <v>36</v>
      </c>
      <c r="E5" s="18">
        <v>27522356.41</v>
      </c>
      <c r="F5" s="21">
        <v>32735620.940000001</v>
      </c>
    </row>
    <row r="6" spans="1:6" x14ac:dyDescent="0.2">
      <c r="A6" s="9" t="s">
        <v>23</v>
      </c>
      <c r="B6" s="18">
        <v>12560246.289999999</v>
      </c>
      <c r="C6" s="18">
        <v>22832086.899999999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271819.46000000002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94822697.680000007</v>
      </c>
      <c r="C8" s="18">
        <v>94822697.680000007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22200000</v>
      </c>
      <c r="F9" s="21">
        <v>22200000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115015642.5</v>
      </c>
      <c r="C13" s="20">
        <f>SUM(C5:C11)</f>
        <v>118891905.30000001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49722356.409999996</v>
      </c>
      <c r="F14" s="25">
        <f>SUM(F5:F12)</f>
        <v>54935620.939999998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14863936.720000001</v>
      </c>
      <c r="C17" s="18">
        <v>15168889.6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1590211.56</v>
      </c>
      <c r="C19" s="18">
        <v>1590211.56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45449.440000000002</v>
      </c>
      <c r="C20" s="18">
        <v>45449.440000000002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-1387223.81</v>
      </c>
      <c r="C21" s="18">
        <v>-1387223.81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15112373.91</v>
      </c>
      <c r="C26" s="20">
        <f>SUM(C16:C24)</f>
        <v>15417326.790000001</v>
      </c>
      <c r="D26" s="12" t="s">
        <v>50</v>
      </c>
      <c r="E26" s="20">
        <f>SUM(E24+E14)</f>
        <v>49722356.409999996</v>
      </c>
      <c r="F26" s="25">
        <f>SUM(F14+F24)</f>
        <v>54935620.939999998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130128016.41</v>
      </c>
      <c r="C28" s="20">
        <f>C13+C26</f>
        <v>134309232.09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71926767.180000007</v>
      </c>
      <c r="F30" s="25">
        <f>SUM(F31:F33)</f>
        <v>77359819.840000004</v>
      </c>
    </row>
    <row r="31" spans="1:6" x14ac:dyDescent="0.2">
      <c r="A31" s="13"/>
      <c r="B31" s="14"/>
      <c r="C31" s="15"/>
      <c r="D31" s="9" t="s">
        <v>2</v>
      </c>
      <c r="E31" s="18">
        <v>71907767.180000007</v>
      </c>
      <c r="F31" s="21">
        <v>77340819.840000004</v>
      </c>
    </row>
    <row r="32" spans="1:6" x14ac:dyDescent="0.2">
      <c r="A32" s="13"/>
      <c r="B32" s="14"/>
      <c r="C32" s="15"/>
      <c r="D32" s="9" t="s">
        <v>13</v>
      </c>
      <c r="E32" s="18">
        <v>19000</v>
      </c>
      <c r="F32" s="21">
        <v>19000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8478892.8200000003</v>
      </c>
      <c r="F35" s="25">
        <f>SUM(F36:F40)</f>
        <v>2013791.31</v>
      </c>
    </row>
    <row r="36" spans="1:6" x14ac:dyDescent="0.2">
      <c r="A36" s="13"/>
      <c r="B36" s="14"/>
      <c r="C36" s="15"/>
      <c r="D36" s="9" t="s">
        <v>46</v>
      </c>
      <c r="E36" s="18">
        <v>6637831.4000000004</v>
      </c>
      <c r="F36" s="21">
        <v>-2354977.96</v>
      </c>
    </row>
    <row r="37" spans="1:6" x14ac:dyDescent="0.2">
      <c r="A37" s="13"/>
      <c r="B37" s="14"/>
      <c r="C37" s="15"/>
      <c r="D37" s="9" t="s">
        <v>14</v>
      </c>
      <c r="E37" s="18">
        <v>1082442.07</v>
      </c>
      <c r="F37" s="21">
        <v>3610149.92</v>
      </c>
    </row>
    <row r="38" spans="1:6" x14ac:dyDescent="0.2">
      <c r="A38" s="13"/>
      <c r="B38" s="14"/>
      <c r="C38" s="15"/>
      <c r="D38" s="9" t="s">
        <v>3</v>
      </c>
      <c r="E38" s="18">
        <v>758619.35</v>
      </c>
      <c r="F38" s="21">
        <v>758619.35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80405660</v>
      </c>
      <c r="F46" s="25">
        <f>SUM(F42+F35+F30)</f>
        <v>79373611.150000006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130128016.41</v>
      </c>
      <c r="F48" s="20">
        <f>F46+F26</f>
        <v>134309232.09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5" spans="1:6" ht="15" x14ac:dyDescent="0.25">
      <c r="A55" s="30" t="s">
        <v>61</v>
      </c>
      <c r="B55" s="29"/>
      <c r="C55" s="29"/>
    </row>
    <row r="56" spans="1:6" ht="15" x14ac:dyDescent="0.25">
      <c r="A56" s="30" t="s">
        <v>62</v>
      </c>
      <c r="B56" s="29"/>
      <c r="C56" s="29"/>
    </row>
    <row r="57" spans="1:6" ht="15" x14ac:dyDescent="0.25">
      <c r="A57" s="30" t="s">
        <v>63</v>
      </c>
      <c r="B57" s="29"/>
      <c r="C57" s="29"/>
    </row>
    <row r="58" spans="1:6" ht="15" x14ac:dyDescent="0.25">
      <c r="A58" s="30" t="s">
        <v>64</v>
      </c>
      <c r="B58" s="29"/>
      <c r="C58" s="29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Cyntia Berenice Rios Gutierrez</cp:lastModifiedBy>
  <cp:lastPrinted>2018-03-04T05:00:29Z</cp:lastPrinted>
  <dcterms:created xsi:type="dcterms:W3CDTF">2012-12-11T20:26:08Z</dcterms:created>
  <dcterms:modified xsi:type="dcterms:W3CDTF">2024-07-09T19:51:57Z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