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JUL-SEP\"/>
    </mc:Choice>
  </mc:AlternateContent>
  <xr:revisionPtr revIDLastSave="0" documentId="13_ncr:1_{6E74BC82-0224-452E-8DDA-E9955EDB2739}" xr6:coauthVersionLast="47" xr6:coauthVersionMax="47" xr10:uidLastSave="{00000000-0000-0000-0000-000000000000}"/>
  <bookViews>
    <workbookView xWindow="-120" yWindow="-120" windowWidth="20730" windowHeight="11160" xr2:uid="{F523A43A-8D15-44BD-A34C-78B0C98514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75" i="1"/>
  <c r="E75" i="1"/>
  <c r="F68" i="1"/>
  <c r="E68" i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E81" i="1" s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<sst xmlns="http://schemas.openxmlformats.org/spreadsheetml/2006/main" count="128" uniqueCount="126">
  <si>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</si>
  <si>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MUNICIPAL DE VIVIENDA DE IRAPUATO, GTO</t>
  </si>
  <si>
    <t>Estado de Situación Financiera Detallado - LDF</t>
  </si>
  <si>
    <t>Al 31 de Diciembre de 2022 y al 30 de Septiembre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</si>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</sst>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5B67-CA06-473A-AB51-0D17F8DAEEAD}">
  <sheetPr>
    <pageSetUpPr fitToPage="1"/>
  </sheetPr>
  <dimension ref="A1:F82"/>
  <sheetViews>
    <sheetView tabSelected="1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1526951.97</v>
      </c>
      <c r="C9" s="22">
        <f>SUM(C10:C16)</f>
        <v>3750362.1799999997</v>
      </c>
      <c r="D9" s="21" t="s">
        <v>14</v>
      </c>
      <c r="E9" s="22">
        <f>SUM(E10:E18)</f>
        <v>11063829.979999999</v>
      </c>
      <c r="F9" s="22">
        <f>SUM(F10:F18)</f>
        <v>12342549.700000001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1526951.97</v>
      </c>
      <c r="C11" s="22">
        <v>533728.97</v>
      </c>
      <c r="D11" s="23" t="s">
        <v>18</v>
      </c>
      <c r="E11" s="22">
        <v>-742054.43</v>
      </c>
      <c r="F11" s="22">
        <v>64997.27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3216633.21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115486.96</v>
      </c>
      <c r="F16" s="22">
        <v>295029.36</v>
      </c>
    </row>
    <row r="17" spans="1:6" x14ac:dyDescent="0.25">
      <c r="A17" s="21" t="s">
        <v>29</v>
      </c>
      <c r="B17" s="22">
        <f>SUM(B18:B24)</f>
        <v>1970245.2400000002</v>
      </c>
      <c r="C17" s="22">
        <f>SUM(C18:C24)</f>
        <v>143194.63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11690397.449999999</v>
      </c>
      <c r="F18" s="22">
        <v>11982523.07</v>
      </c>
    </row>
    <row r="19" spans="1:6" x14ac:dyDescent="0.25">
      <c r="A19" s="23" t="s">
        <v>33</v>
      </c>
      <c r="B19" s="22">
        <v>1820384.62</v>
      </c>
      <c r="C19" s="22">
        <v>51574.64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66069.289999999994</v>
      </c>
      <c r="C20" s="22">
        <v>4094.52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5000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78791.33</v>
      </c>
      <c r="C24" s="22">
        <v>87525.47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21000000</v>
      </c>
      <c r="F27" s="22">
        <f>SUM(F28:F30)</f>
        <v>8000000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21000000</v>
      </c>
      <c r="F30" s="22">
        <v>8000000</v>
      </c>
    </row>
    <row r="31" spans="1:6" x14ac:dyDescent="0.25">
      <c r="A31" s="21" t="s">
        <v>57</v>
      </c>
      <c r="B31" s="22">
        <f>SUM(B32:B36)</f>
        <v>94812039.25</v>
      </c>
      <c r="C31" s="22">
        <f>SUM(C32:C36)</f>
        <v>81644435.400000006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94812039.25</v>
      </c>
      <c r="C36" s="22">
        <v>81644435.400000006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98309236.459999993</v>
      </c>
      <c r="C47" s="26">
        <f>C9+C17+C25+C31+C37+C38+C41</f>
        <v>85537992.210000008</v>
      </c>
      <c r="D47" s="19" t="s">
        <v>88</v>
      </c>
      <c r="E47" s="26">
        <f>E9+E19+E23+E26+E27+E31+E38+E42</f>
        <v>32063829.979999997</v>
      </c>
      <c r="F47" s="26">
        <f>F9+F19+F23+F26+F27+F31+F38+F42</f>
        <v>20342549.700000003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15470494.42</v>
      </c>
      <c r="C51" s="22">
        <v>18480754.09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1830211.56</v>
      </c>
      <c r="C53" s="22">
        <v>1809081.56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45449.440000000002</v>
      </c>
      <c r="C54" s="22">
        <v>45449.440000000002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-1565195.82</v>
      </c>
      <c r="C55" s="22">
        <v>-1565195.82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32063829.979999997</v>
      </c>
      <c r="F59" s="26">
        <f>F47+F57</f>
        <v>20342549.700000003</v>
      </c>
    </row>
    <row r="60" spans="1:6" x14ac:dyDescent="0.25">
      <c r="A60" s="25" t="s">
        <v>108</v>
      </c>
      <c r="B60" s="26">
        <f>SUM(B50:B58)</f>
        <v>15780959.600000001</v>
      </c>
      <c r="C60" s="26">
        <f>SUM(C50:C58)</f>
        <v>18770089.27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114090196.06</v>
      </c>
      <c r="C62" s="26">
        <f>SUM(C47+C60)</f>
        <v>104308081.48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78236625.200000003</v>
      </c>
      <c r="F63" s="22">
        <f>SUM(F64:F66)</f>
        <v>78690323.5</v>
      </c>
    </row>
    <row r="64" spans="1:6" x14ac:dyDescent="0.25">
      <c r="A64" s="20"/>
      <c r="B64" s="20"/>
      <c r="C64" s="20"/>
      <c r="D64" s="21" t="s">
        <v>112</v>
      </c>
      <c r="E64" s="22">
        <v>78217625.200000003</v>
      </c>
      <c r="F64" s="22">
        <v>78671323.5</v>
      </c>
    </row>
    <row r="65" spans="1:6" x14ac:dyDescent="0.25">
      <c r="A65" s="20"/>
      <c r="B65" s="20"/>
      <c r="C65" s="20"/>
      <c r="D65" s="27" t="s">
        <v>113</v>
      </c>
      <c r="E65" s="22">
        <v>19000</v>
      </c>
      <c r="F65" s="22">
        <v>19000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3789740.8800000004</v>
      </c>
      <c r="F68" s="22">
        <f>SUM(F69:F73)</f>
        <v>5276408.2799999993</v>
      </c>
    </row>
    <row r="69" spans="1:6" x14ac:dyDescent="0.25">
      <c r="A69" s="30"/>
      <c r="B69" s="20"/>
      <c r="C69" s="20"/>
      <c r="D69" s="21" t="s">
        <v>116</v>
      </c>
      <c r="E69" s="22">
        <v>-689797.46</v>
      </c>
      <c r="F69" s="22">
        <v>14105044.5</v>
      </c>
    </row>
    <row r="70" spans="1:6" x14ac:dyDescent="0.25">
      <c r="A70" s="30"/>
      <c r="B70" s="20"/>
      <c r="C70" s="20"/>
      <c r="D70" s="21" t="s">
        <v>117</v>
      </c>
      <c r="E70" s="22">
        <v>3720918.99</v>
      </c>
      <c r="F70" s="22">
        <v>-9587255.5700000003</v>
      </c>
    </row>
    <row r="71" spans="1:6" x14ac:dyDescent="0.25">
      <c r="A71" s="30"/>
      <c r="B71" s="20"/>
      <c r="C71" s="20"/>
      <c r="D71" s="21" t="s">
        <v>118</v>
      </c>
      <c r="E71" s="22">
        <v>758619.35</v>
      </c>
      <c r="F71" s="22">
        <v>758619.35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82026366.079999998</v>
      </c>
      <c r="F79" s="26">
        <f>F63+F68+F75</f>
        <v>83966731.780000001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114090196.06</v>
      </c>
      <c r="F81" s="26">
        <f>F59+F79</f>
        <v>104309281.48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B9:C62 E9:F45 E50:F81" xr:uid="{5169916E-9D7A-4398-B63C-D6A7C2977518}">
      <formula1>-1.79769313486231E+100</formula1>
      <formula2>1.79769313486231E+100</formula2>
    </dataValidation>
    <dataValidation allowBlank="1" showInputMessage="1" showErrorMessage="1" prompt="20XN (d)" sqref="B6 E6" xr:uid="{EBF16111-5A7E-4498-A7E3-F8849AD3B7C2}"/>
    <dataValidation allowBlank="1" showInputMessage="1" showErrorMessage="1" prompt="31 de diciembre de 20XN-1 (e)" sqref="C6 F6" xr:uid="{EA40AA8F-99DC-4140-95F6-9E4355C101E3}"/>
  </dataValidations>
  <pageMargins left="0.70866141732283472" right="0.70866141732283472" top="0.74803149606299213" bottom="0.74803149606299213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2023-10-24T19:23:54Z</cp:lastPrinted>
  <dcterms:created xsi:type="dcterms:W3CDTF">2023-10-24T19:20:47Z</dcterms:created>
  <dcterms:modified xsi:type="dcterms:W3CDTF">2023-10-24T19:23:59Z</dcterms:modified>
</cp:coreProperties>
</file>