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8_DISCIPLINA_FINANCIERA\JUL-SEP\"/>
    </mc:Choice>
  </mc:AlternateContent>
  <xr:revisionPtr revIDLastSave="0" documentId="13_ncr:1_{4EF516C1-1383-4EA6-834A-7DA60C2791C8}" xr6:coauthVersionLast="47" xr6:coauthVersionMax="47" xr10:uidLastSave="{00000000-0000-0000-0000-000000000000}"/>
  <bookViews>
    <workbookView xWindow="-120" yWindow="-120" windowWidth="20730" windowHeight="11160" xr2:uid="{4BE984F4-2F34-4EB6-8AB6-D2F0808F617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E65" i="1" s="1"/>
  <c r="D54" i="1"/>
  <c r="D65" i="1" s="1"/>
  <c r="C54" i="1"/>
  <c r="B54" i="1"/>
  <c r="G53" i="1"/>
  <c r="G52" i="1"/>
  <c r="G51" i="1"/>
  <c r="G50" i="1"/>
  <c r="G49" i="1"/>
  <c r="G48" i="1"/>
  <c r="G45" i="1" s="1"/>
  <c r="G47" i="1"/>
  <c r="G46" i="1"/>
  <c r="F45" i="1"/>
  <c r="F65" i="1" s="1"/>
  <c r="E45" i="1"/>
  <c r="D45" i="1"/>
  <c r="C45" i="1"/>
  <c r="C65" i="1" s="1"/>
  <c r="B45" i="1"/>
  <c r="B65" i="1" s="1"/>
  <c r="G39" i="1"/>
  <c r="G37" i="1" s="1"/>
  <c r="G38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6" i="1" s="1"/>
  <c r="G17" i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G12" i="1"/>
  <c r="G11" i="1"/>
  <c r="G10" i="1"/>
  <c r="G9" i="1"/>
  <c r="A4" i="1"/>
  <c r="A2" i="1"/>
  <c r="G65" i="1" l="1"/>
  <c r="G41" i="1"/>
  <c r="G42" i="1" l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<sst xmlns="http://schemas.openxmlformats.org/spreadsheetml/2006/main" count="73" uniqueCount="73">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</sst>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3\08_DISCIPLINA_FINANCIERA\JUL-SEP\0361_IDF_MIRA_VIV_2302.xlsx" TargetMode="External"/><Relationship Id="rId1" Type="http://schemas.openxmlformats.org/officeDocument/2006/relationships/externalLinkPath" Target="0361_IDF_MIRA_VIV_23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GTO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5F1D-63AC-4DEF-A3F4-2C216DB333F9}">
  <sheetPr>
    <pageSetUpPr fitToPage="1"/>
  </sheetPr>
  <dimension ref="A1:G76"/>
  <sheetViews>
    <sheetView tabSelected="1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tr">
        <f>'[1]Formato 1'!A2</f>
        <v>INSTITUTO MUNICIPAL DE VIVIENDA DE IRAPUATO, GTO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tr">
        <f>'[1]Formato 3'!A4</f>
        <v>Del 1 de Enero al 30 de Septiembre de 2023 (b)</v>
      </c>
      <c r="B4" s="5"/>
      <c r="C4" s="5"/>
      <c r="D4" s="5"/>
      <c r="E4" s="5"/>
      <c r="F4" s="5"/>
      <c r="G4" s="6"/>
    </row>
    <row r="5" spans="1:7" x14ac:dyDescent="0.25">
      <c r="A5" s="7" t="s">
        <v>2</v>
      </c>
      <c r="B5" s="8"/>
      <c r="C5" s="8"/>
      <c r="D5" s="8"/>
      <c r="E5" s="8"/>
      <c r="F5" s="8"/>
      <c r="G5" s="9"/>
    </row>
    <row r="6" spans="1:7" ht="41.45" customHeight="1" x14ac:dyDescent="0.25">
      <c r="A6" s="32" t="s">
        <v>3</v>
      </c>
      <c r="B6" s="34" t="s">
        <v>4</v>
      </c>
      <c r="C6" s="34"/>
      <c r="D6" s="34"/>
      <c r="E6" s="34"/>
      <c r="F6" s="34"/>
      <c r="G6" s="34" t="s">
        <v>5</v>
      </c>
    </row>
    <row r="7" spans="1:7" ht="30" x14ac:dyDescent="0.25">
      <c r="A7" s="33"/>
      <c r="B7" s="10" t="s">
        <v>6</v>
      </c>
      <c r="C7" s="11" t="s">
        <v>7</v>
      </c>
      <c r="D7" s="10" t="s">
        <v>8</v>
      </c>
      <c r="E7" s="10" t="s">
        <v>9</v>
      </c>
      <c r="F7" s="10" t="s">
        <v>10</v>
      </c>
      <c r="G7" s="34"/>
    </row>
    <row r="8" spans="1:7" x14ac:dyDescent="0.25">
      <c r="A8" s="12" t="s">
        <v>11</v>
      </c>
      <c r="B8" s="13"/>
      <c r="C8" s="13"/>
      <c r="D8" s="13"/>
      <c r="E8" s="13"/>
      <c r="F8" s="13"/>
      <c r="G8" s="13"/>
    </row>
    <row r="9" spans="1:7" x14ac:dyDescent="0.25">
      <c r="A9" s="14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2" si="0">F11-B11</f>
        <v>0</v>
      </c>
    </row>
    <row r="12" spans="1:7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16</v>
      </c>
      <c r="B13" s="15">
        <v>510000</v>
      </c>
      <c r="C13" s="15">
        <v>-380000</v>
      </c>
      <c r="D13" s="15">
        <v>130000</v>
      </c>
      <c r="E13" s="15">
        <v>37213.61</v>
      </c>
      <c r="F13" s="15">
        <v>37213.61</v>
      </c>
      <c r="G13" s="15">
        <v>-472786.39</v>
      </c>
    </row>
    <row r="14" spans="1:7" x14ac:dyDescent="0.25">
      <c r="A14" s="14" t="s">
        <v>17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14" t="s">
        <v>18</v>
      </c>
      <c r="B15" s="15">
        <v>10180000</v>
      </c>
      <c r="C15" s="15">
        <v>-1494000</v>
      </c>
      <c r="D15" s="15">
        <v>8686000</v>
      </c>
      <c r="E15" s="15">
        <v>3753512.05</v>
      </c>
      <c r="F15" s="15">
        <v>3753512.05</v>
      </c>
      <c r="G15" s="15">
        <v>-6426487.9500000002</v>
      </c>
    </row>
    <row r="16" spans="1:7" x14ac:dyDescent="0.25">
      <c r="A16" s="16" t="s">
        <v>19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x14ac:dyDescent="0.25">
      <c r="A17" s="17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x14ac:dyDescent="0.25">
      <c r="A18" s="17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x14ac:dyDescent="0.25">
      <c r="A19" s="17" t="s">
        <v>22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x14ac:dyDescent="0.25">
      <c r="A20" s="17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x14ac:dyDescent="0.25">
      <c r="A21" s="17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x14ac:dyDescent="0.25">
      <c r="A22" s="17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x14ac:dyDescent="0.25">
      <c r="A23" s="17" t="s">
        <v>26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x14ac:dyDescent="0.25">
      <c r="A24" s="17" t="s">
        <v>27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x14ac:dyDescent="0.25">
      <c r="A25" s="17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x14ac:dyDescent="0.25">
      <c r="A26" s="17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x14ac:dyDescent="0.25">
      <c r="A27" s="17" t="s">
        <v>30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25">
      <c r="A28" s="14" t="s">
        <v>31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x14ac:dyDescent="0.25">
      <c r="A29" s="17" t="s">
        <v>32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x14ac:dyDescent="0.25">
      <c r="A30" s="17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4" si="4">F30-B30</f>
        <v>0</v>
      </c>
    </row>
    <row r="31" spans="1:7" x14ac:dyDescent="0.25">
      <c r="A31" s="17" t="s">
        <v>34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x14ac:dyDescent="0.25">
      <c r="A32" s="17" t="s">
        <v>35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45" customHeight="1" x14ac:dyDescent="0.25">
      <c r="A33" s="17" t="s">
        <v>36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45" customHeight="1" x14ac:dyDescent="0.25">
      <c r="A34" s="14" t="s">
        <v>37</v>
      </c>
      <c r="B34" s="15">
        <v>1500000</v>
      </c>
      <c r="C34" s="15">
        <v>0</v>
      </c>
      <c r="D34" s="15">
        <v>1500000</v>
      </c>
      <c r="E34" s="15">
        <v>1500000</v>
      </c>
      <c r="F34" s="15">
        <v>1500000</v>
      </c>
      <c r="G34" s="15">
        <f t="shared" si="4"/>
        <v>0</v>
      </c>
    </row>
    <row r="35" spans="1:7" ht="14.45" customHeight="1" x14ac:dyDescent="0.25">
      <c r="A35" s="14" t="s">
        <v>38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customHeight="1" x14ac:dyDescent="0.25">
      <c r="A36" s="17" t="s">
        <v>39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4" t="s">
        <v>40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x14ac:dyDescent="0.25">
      <c r="A38" s="17" t="s">
        <v>41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7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9" t="s">
        <v>43</v>
      </c>
      <c r="B41" s="20">
        <f t="shared" ref="B41:G41" si="7">SUM(B9,B10,B11,B12,B13,B14,B15,B16,B28,B34,B35,B37)</f>
        <v>12190000</v>
      </c>
      <c r="C41" s="20">
        <f t="shared" si="7"/>
        <v>-1874000</v>
      </c>
      <c r="D41" s="20">
        <f t="shared" si="7"/>
        <v>10316000</v>
      </c>
      <c r="E41" s="20">
        <f t="shared" si="7"/>
        <v>5290725.66</v>
      </c>
      <c r="F41" s="20">
        <f t="shared" si="7"/>
        <v>5290725.66</v>
      </c>
      <c r="G41" s="20">
        <f t="shared" si="7"/>
        <v>-6899274.3399999999</v>
      </c>
    </row>
    <row r="42" spans="1:7" x14ac:dyDescent="0.25">
      <c r="A42" s="19" t="s">
        <v>44</v>
      </c>
      <c r="B42" s="21"/>
      <c r="C42" s="21"/>
      <c r="D42" s="21"/>
      <c r="E42" s="21"/>
      <c r="F42" s="21"/>
      <c r="G42" s="20">
        <f>IF(G41&gt;0,G41,0)</f>
        <v>0</v>
      </c>
    </row>
    <row r="43" spans="1:7" x14ac:dyDescent="0.25">
      <c r="A43" s="18"/>
      <c r="B43" s="22"/>
      <c r="C43" s="22"/>
      <c r="D43" s="22"/>
      <c r="E43" s="22"/>
      <c r="F43" s="22"/>
      <c r="G43" s="22"/>
    </row>
    <row r="44" spans="1:7" x14ac:dyDescent="0.25">
      <c r="A44" s="19" t="s">
        <v>45</v>
      </c>
      <c r="B44" s="22"/>
      <c r="C44" s="22"/>
      <c r="D44" s="22"/>
      <c r="E44" s="22"/>
      <c r="F44" s="22"/>
      <c r="G44" s="22"/>
    </row>
    <row r="45" spans="1:7" x14ac:dyDescent="0.25">
      <c r="A45" s="14" t="s">
        <v>46</v>
      </c>
      <c r="B45" s="15">
        <f t="shared" ref="B45:G45" si="8">SUM(B46:B53)</f>
        <v>0</v>
      </c>
      <c r="C45" s="15">
        <f t="shared" si="8"/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</row>
    <row r="46" spans="1:7" x14ac:dyDescent="0.25">
      <c r="A46" s="23" t="s">
        <v>47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x14ac:dyDescent="0.25">
      <c r="A47" s="23" t="s">
        <v>48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x14ac:dyDescent="0.25">
      <c r="A48" s="23" t="s">
        <v>49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30" x14ac:dyDescent="0.25">
      <c r="A49" s="23" t="s">
        <v>50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x14ac:dyDescent="0.25">
      <c r="A50" s="23" t="s">
        <v>51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x14ac:dyDescent="0.25">
      <c r="A51" s="23" t="s">
        <v>52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30" x14ac:dyDescent="0.25">
      <c r="A52" s="24" t="s">
        <v>53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x14ac:dyDescent="0.25">
      <c r="A53" s="17" t="s">
        <v>54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55</v>
      </c>
      <c r="B54" s="15">
        <f t="shared" ref="B54:G54" si="10">SUM(B55:B58)</f>
        <v>0</v>
      </c>
      <c r="C54" s="15">
        <f t="shared" si="10"/>
        <v>0</v>
      </c>
      <c r="D54" s="15">
        <f t="shared" si="10"/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</row>
    <row r="55" spans="1:7" x14ac:dyDescent="0.25">
      <c r="A55" s="24" t="s">
        <v>56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x14ac:dyDescent="0.25">
      <c r="A56" s="23" t="s">
        <v>57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8" si="11">F56-B56</f>
        <v>0</v>
      </c>
    </row>
    <row r="57" spans="1:7" x14ac:dyDescent="0.25">
      <c r="A57" s="23" t="s">
        <v>58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x14ac:dyDescent="0.25">
      <c r="A58" s="24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1"/>
        <v>0</v>
      </c>
    </row>
    <row r="59" spans="1:7" x14ac:dyDescent="0.25">
      <c r="A59" s="14" t="s">
        <v>60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x14ac:dyDescent="0.25">
      <c r="A60" s="23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x14ac:dyDescent="0.25">
      <c r="A61" s="23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4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5">
      <c r="A63" s="14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22"/>
      <c r="C64" s="22"/>
      <c r="D64" s="22"/>
      <c r="E64" s="22"/>
      <c r="F64" s="22"/>
      <c r="G64" s="22"/>
    </row>
    <row r="65" spans="1:7" x14ac:dyDescent="0.25">
      <c r="A65" s="19" t="s">
        <v>65</v>
      </c>
      <c r="B65" s="20">
        <f t="shared" ref="B65:G65" si="14">B45+B54+B59+B62+B63</f>
        <v>0</v>
      </c>
      <c r="C65" s="20">
        <f t="shared" si="14"/>
        <v>0</v>
      </c>
      <c r="D65" s="20">
        <f t="shared" si="14"/>
        <v>0</v>
      </c>
      <c r="E65" s="20">
        <f t="shared" si="14"/>
        <v>0</v>
      </c>
      <c r="F65" s="20">
        <f t="shared" si="14"/>
        <v>0</v>
      </c>
      <c r="G65" s="20">
        <f t="shared" si="14"/>
        <v>0</v>
      </c>
    </row>
    <row r="66" spans="1:7" x14ac:dyDescent="0.25">
      <c r="A66" s="18"/>
      <c r="B66" s="22"/>
      <c r="C66" s="22"/>
      <c r="D66" s="22"/>
      <c r="E66" s="22"/>
      <c r="F66" s="22"/>
      <c r="G66" s="22"/>
    </row>
    <row r="67" spans="1:7" x14ac:dyDescent="0.25">
      <c r="A67" s="19" t="s">
        <v>66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25">
      <c r="A68" s="14" t="s">
        <v>67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18"/>
      <c r="B69" s="22"/>
      <c r="C69" s="22"/>
      <c r="D69" s="22"/>
      <c r="E69" s="22"/>
      <c r="F69" s="22"/>
      <c r="G69" s="22"/>
    </row>
    <row r="70" spans="1:7" x14ac:dyDescent="0.25">
      <c r="A70" s="19" t="s">
        <v>68</v>
      </c>
      <c r="B70" s="20">
        <f t="shared" ref="B70:G70" si="16">B41+B65+B67</f>
        <v>12190000</v>
      </c>
      <c r="C70" s="20">
        <f t="shared" si="16"/>
        <v>-1874000</v>
      </c>
      <c r="D70" s="20">
        <f t="shared" si="16"/>
        <v>10316000</v>
      </c>
      <c r="E70" s="20">
        <f t="shared" si="16"/>
        <v>5290725.66</v>
      </c>
      <c r="F70" s="20">
        <f t="shared" si="16"/>
        <v>5290725.66</v>
      </c>
      <c r="G70" s="20">
        <f t="shared" si="16"/>
        <v>-6899274.3399999999</v>
      </c>
    </row>
    <row r="71" spans="1:7" x14ac:dyDescent="0.25">
      <c r="A71" s="18"/>
      <c r="B71" s="22"/>
      <c r="C71" s="22"/>
      <c r="D71" s="22"/>
      <c r="E71" s="22"/>
      <c r="F71" s="22"/>
      <c r="G71" s="22"/>
    </row>
    <row r="72" spans="1:7" x14ac:dyDescent="0.25">
      <c r="A72" s="19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25" t="s">
        <v>70</v>
      </c>
      <c r="B73" s="15">
        <v>4000000</v>
      </c>
      <c r="C73" s="15">
        <v>12000000</v>
      </c>
      <c r="D73" s="15">
        <v>16000000</v>
      </c>
      <c r="E73" s="15">
        <v>13000000</v>
      </c>
      <c r="F73" s="15">
        <v>13000000</v>
      </c>
      <c r="G73" s="15">
        <v>9000000</v>
      </c>
    </row>
    <row r="74" spans="1:7" ht="30" x14ac:dyDescent="0.25">
      <c r="A74" s="25" t="s">
        <v>71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26" t="s">
        <v>72</v>
      </c>
      <c r="B75" s="20">
        <f t="shared" ref="B75:G75" si="17">B73+B74</f>
        <v>4000000</v>
      </c>
      <c r="C75" s="20">
        <f t="shared" si="17"/>
        <v>12000000</v>
      </c>
      <c r="D75" s="20">
        <f t="shared" si="17"/>
        <v>16000000</v>
      </c>
      <c r="E75" s="20">
        <f t="shared" si="17"/>
        <v>13000000</v>
      </c>
      <c r="F75" s="20">
        <f t="shared" si="17"/>
        <v>13000000</v>
      </c>
      <c r="G75" s="20">
        <f t="shared" si="17"/>
        <v>9000000</v>
      </c>
    </row>
    <row r="76" spans="1:7" x14ac:dyDescent="0.25">
      <c r="A76" s="27"/>
      <c r="B76" s="28"/>
      <c r="C76" s="28"/>
      <c r="D76" s="28"/>
      <c r="E76" s="28"/>
      <c r="F76" s="28"/>
      <c r="G76" s="28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7A12CAB0-2C22-45EE-9B7F-83A250F217E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2023-10-12T21:19:47Z</cp:lastPrinted>
  <dcterms:created xsi:type="dcterms:W3CDTF">2023-10-12T21:13:02Z</dcterms:created>
  <dcterms:modified xsi:type="dcterms:W3CDTF">2023-10-12T21:19:55Z</dcterms:modified>
</cp:coreProperties>
</file>