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JUL-SEP\"/>
    </mc:Choice>
  </mc:AlternateContent>
  <xr:revisionPtr revIDLastSave="0" documentId="8_{0AD62FC1-CB9E-45A2-BBDF-75E3FAE26649}" xr6:coauthVersionLast="47" xr6:coauthVersionMax="47" xr10:uidLastSave="{00000000-0000-0000-0000-000000000000}"/>
  <bookViews>
    <workbookView xWindow="-120" yWindow="-120" windowWidth="20730" windowHeight="11160" xr2:uid="{13ACC242-320D-477F-859E-DFCC9193AE7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4" i="1"/>
  <c r="D40" i="1"/>
  <c r="C40" i="1"/>
  <c r="B40" i="1"/>
  <c r="D37" i="1"/>
  <c r="C37" i="1"/>
  <c r="C44" i="1" s="1"/>
  <c r="B37" i="1"/>
  <c r="B44" i="1" s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<sst xmlns="http://schemas.openxmlformats.org/spreadsheetml/2006/main" count="63" uniqueCount="43">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</sst>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3\08_DISCIPLINA_FINANCIERA\JUL-SEP\0361_IDF_MIRA_VIV_2302.xlsx" TargetMode="External"/><Relationship Id="rId1" Type="http://schemas.openxmlformats.org/officeDocument/2006/relationships/externalLinkPath" Target="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Septiembre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4FA7-2D90-4431-A31E-2191B94987A0}">
  <sheetPr>
    <pageSetUpPr fitToPage="1"/>
  </sheetPr>
  <dimension ref="A1:D75"/>
  <sheetViews>
    <sheetView tabSelected="1" workbookViewId="0">
      <selection activeCell="A11" sqref="A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2023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41.4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16190000</v>
      </c>
      <c r="C8" s="16">
        <f>SUM(C9:C11)</f>
        <v>18290725.66</v>
      </c>
      <c r="D8" s="16">
        <f>SUM(D9:D11)</f>
        <v>18290725.66</v>
      </c>
    </row>
    <row r="9" spans="1:4" x14ac:dyDescent="0.25">
      <c r="A9" s="17" t="s">
        <v>8</v>
      </c>
      <c r="B9" s="18">
        <v>12190000</v>
      </c>
      <c r="C9" s="18">
        <v>5290725.66</v>
      </c>
      <c r="D9" s="18">
        <v>5290725.66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4000000</v>
      </c>
      <c r="C11" s="18">
        <v>13000000</v>
      </c>
      <c r="D11" s="18">
        <v>13000000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16190000</v>
      </c>
      <c r="C13" s="16">
        <f>C14+C15</f>
        <v>19479256.969999999</v>
      </c>
      <c r="D13" s="16">
        <f>D14+D15</f>
        <v>19479256.969999999</v>
      </c>
    </row>
    <row r="14" spans="1:4" x14ac:dyDescent="0.25">
      <c r="A14" s="17" t="s">
        <v>12</v>
      </c>
      <c r="B14" s="18">
        <v>16190000</v>
      </c>
      <c r="C14" s="18">
        <v>19479256.969999999</v>
      </c>
      <c r="D14" s="18">
        <v>19479256.969999999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-1605552.85</v>
      </c>
      <c r="D17" s="16">
        <f>D18+D19</f>
        <v>-1605552.85</v>
      </c>
    </row>
    <row r="18" spans="1:4" x14ac:dyDescent="0.25">
      <c r="A18" s="17" t="s">
        <v>15</v>
      </c>
      <c r="B18" s="22">
        <v>0</v>
      </c>
      <c r="C18" s="23">
        <v>-1605552.85</v>
      </c>
      <c r="D18" s="23">
        <v>-1605552.85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-2794084.1599999988</v>
      </c>
      <c r="D21" s="16">
        <f>D8-D13+D17</f>
        <v>-2794084.1599999988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-4000000</v>
      </c>
      <c r="C23" s="16">
        <f>C21-C11</f>
        <v>-15794084.159999998</v>
      </c>
      <c r="D23" s="16">
        <f>D21-D11</f>
        <v>-15794084.159999998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-4000000</v>
      </c>
      <c r="C25" s="16">
        <f>C23-C17</f>
        <v>-14188531.309999999</v>
      </c>
      <c r="D25" s="16">
        <f>D23-D17</f>
        <v>-14188531.309999999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218000</v>
      </c>
      <c r="C29" s="29">
        <f>C30+C31</f>
        <v>810905.75</v>
      </c>
      <c r="D29" s="29">
        <f>D30+D31</f>
        <v>810905.75</v>
      </c>
    </row>
    <row r="30" spans="1:4" x14ac:dyDescent="0.25">
      <c r="A30" s="17" t="s">
        <v>24</v>
      </c>
      <c r="B30" s="23">
        <v>218000</v>
      </c>
      <c r="C30" s="23">
        <v>810905.75</v>
      </c>
      <c r="D30" s="23">
        <v>810905.75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-3782000</v>
      </c>
      <c r="C33" s="29">
        <f>C25+C29</f>
        <v>-13377625.559999999</v>
      </c>
      <c r="D33" s="29">
        <f>D25+D29</f>
        <v>-13377625.559999999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4000000</v>
      </c>
      <c r="C37" s="29">
        <f>C38+C39</f>
        <v>13000000</v>
      </c>
      <c r="D37" s="29">
        <f>D38+D39</f>
        <v>13000000</v>
      </c>
    </row>
    <row r="38" spans="1:4" x14ac:dyDescent="0.25">
      <c r="A38" s="17" t="s">
        <v>29</v>
      </c>
      <c r="B38" s="23">
        <v>4000000</v>
      </c>
      <c r="C38" s="23">
        <v>13000000</v>
      </c>
      <c r="D38" s="23">
        <v>13000000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4000000</v>
      </c>
      <c r="C44" s="29">
        <f>C37-C40</f>
        <v>13000000</v>
      </c>
      <c r="D44" s="29">
        <f>D37-D40</f>
        <v>13000000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12190000</v>
      </c>
      <c r="C48" s="36">
        <f>C9</f>
        <v>5290725.66</v>
      </c>
      <c r="D48" s="36">
        <f>D9</f>
        <v>5290725.66</v>
      </c>
    </row>
    <row r="49" spans="1:4" x14ac:dyDescent="0.25">
      <c r="A49" s="37" t="s">
        <v>36</v>
      </c>
      <c r="B49" s="29">
        <f>B50-B51</f>
        <v>4000000</v>
      </c>
      <c r="C49" s="29">
        <f>C50-C51</f>
        <v>13000000</v>
      </c>
      <c r="D49" s="29">
        <f>D50-D51</f>
        <v>13000000</v>
      </c>
    </row>
    <row r="50" spans="1:4" x14ac:dyDescent="0.25">
      <c r="A50" s="38" t="s">
        <v>29</v>
      </c>
      <c r="B50" s="23">
        <v>4000000</v>
      </c>
      <c r="C50" s="23">
        <v>13000000</v>
      </c>
      <c r="D50" s="23">
        <v>13000000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v>16190000</v>
      </c>
      <c r="C53" s="23">
        <v>19479256.969999999</v>
      </c>
      <c r="D53" s="23">
        <v>19479256.969999999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-1605552.85</v>
      </c>
      <c r="D55" s="23">
        <f>D18</f>
        <v>-1605552.85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-2794084.1599999988</v>
      </c>
      <c r="D57" s="29">
        <f>D48+D49-D53+D55</f>
        <v>-2794084.1599999988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-4000000</v>
      </c>
      <c r="C59" s="29">
        <f>C57-C49</f>
        <v>-15794084.159999998</v>
      </c>
      <c r="D59" s="29">
        <f>D57-D49</f>
        <v>-15794084.159999998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69CF26F0-733B-4914-8629-537F3A769AC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2023-10-12T21:12:27Z</cp:lastPrinted>
  <dcterms:created xsi:type="dcterms:W3CDTF">2023-10-12T21:11:05Z</dcterms:created>
  <dcterms:modified xsi:type="dcterms:W3CDTF">2023-10-12T21:12:48Z</dcterms:modified>
</cp:coreProperties>
</file>