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ENE-MAR\"/>
    </mc:Choice>
  </mc:AlternateContent>
  <xr:revisionPtr revIDLastSave="0" documentId="8_{5AB3E198-B17E-4315-B490-CD0E6134C7A8}" xr6:coauthVersionLast="47" xr6:coauthVersionMax="47" xr10:uidLastSave="{00000000-0000-0000-0000-000000000000}"/>
  <bookViews>
    <workbookView xWindow="-120" yWindow="-120" windowWidth="20730" windowHeight="11160" xr2:uid="{7CD460C4-FB8A-4AAC-9246-B2C5DA97EF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F19" i="1"/>
  <c r="E19" i="1"/>
  <c r="C17" i="1"/>
  <c r="B17" i="1"/>
  <c r="F9" i="1"/>
  <c r="F47" i="1" s="1"/>
  <c r="F59" i="1" s="1"/>
  <c r="E9" i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<sst xmlns="http://schemas.openxmlformats.org/spreadsheetml/2006/main" count="144" uniqueCount="127">
  <si>
    <t>Formato 1 Estado de Situación Financiera Detallado - LDF</t>
  </si>
  <si>
    <t>INSTITUTO MUNICIPAL DE VIVIENDA DE IRAPUATO,GTO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</si>
  <si>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</si>
  <si>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</si>
  <si>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</si>
  <si>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</si>
  <si>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</si>
  <si>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</si>
  <si>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</si>
  <si>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</si>
  <si>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</si>
  <si>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</si>
  <si>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</si>
  <si>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</si>
  <si>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</si>
  <si>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</si>
  <si>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</si>
  <si>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 xml:space="preserve"> -   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</si>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</sst>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82FA-911C-476E-AEE8-8B53FF04E3FD}">
  <dimension ref="A1:F82"/>
  <sheetViews>
    <sheetView tabSelected="1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19.28515625" bestFit="1" customWidth="1"/>
    <col min="4" max="4" width="98.7109375" bestFit="1" customWidth="1"/>
    <col min="5" max="5" width="19.5703125" bestFit="1" customWidth="1"/>
    <col min="6" max="6" width="19.28515625" bestFit="1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1206738.44</v>
      </c>
      <c r="C9" s="22">
        <f>SUM(C10:C16)</f>
        <v>3750362.1799999997</v>
      </c>
      <c r="D9" s="21" t="s">
        <v>14</v>
      </c>
      <c r="E9" s="22">
        <f>SUM(E10:E18)</f>
        <v>11796332.810000001</v>
      </c>
      <c r="F9" s="22">
        <f>SUM(F10:F18)</f>
        <v>12342549.700000001</v>
      </c>
    </row>
    <row r="10" spans="1:6" x14ac:dyDescent="0.25">
      <c r="A10" s="23" t="s">
        <v>15</v>
      </c>
      <c r="B10" s="22"/>
      <c r="C10" s="22"/>
      <c r="D10" s="23" t="s">
        <v>16</v>
      </c>
      <c r="E10" s="22" t="s">
        <v>17</v>
      </c>
      <c r="F10" s="22" t="s">
        <v>17</v>
      </c>
    </row>
    <row r="11" spans="1:6" x14ac:dyDescent="0.25">
      <c r="A11" s="23" t="s">
        <v>18</v>
      </c>
      <c r="B11" s="22">
        <v>1206738.44</v>
      </c>
      <c r="C11" s="22" t="s">
        <v>17</v>
      </c>
      <c r="D11" s="23" t="s">
        <v>19</v>
      </c>
      <c r="E11" s="22">
        <v>59839.27</v>
      </c>
      <c r="F11" s="22">
        <v>64997.27</v>
      </c>
    </row>
    <row r="12" spans="1:6" x14ac:dyDescent="0.25">
      <c r="A12" s="23" t="s">
        <v>20</v>
      </c>
      <c r="B12" s="22" t="s">
        <v>17</v>
      </c>
      <c r="C12" s="22">
        <v>533728.97</v>
      </c>
      <c r="D12" s="23" t="s">
        <v>21</v>
      </c>
      <c r="E12" s="22" t="s">
        <v>17</v>
      </c>
      <c r="F12" s="22" t="s">
        <v>17</v>
      </c>
    </row>
    <row r="13" spans="1:6" x14ac:dyDescent="0.25">
      <c r="A13" s="23" t="s">
        <v>22</v>
      </c>
      <c r="B13" s="22" t="s">
        <v>17</v>
      </c>
      <c r="C13" s="22">
        <v>3216633.21</v>
      </c>
      <c r="D13" s="23" t="s">
        <v>23</v>
      </c>
      <c r="E13" s="22"/>
      <c r="F13" s="22"/>
    </row>
    <row r="14" spans="1:6" x14ac:dyDescent="0.25">
      <c r="A14" s="23" t="s">
        <v>24</v>
      </c>
      <c r="B14" s="22"/>
      <c r="C14" s="22"/>
      <c r="D14" s="23" t="s">
        <v>25</v>
      </c>
      <c r="E14" s="22"/>
      <c r="F14" s="22"/>
    </row>
    <row r="15" spans="1:6" x14ac:dyDescent="0.25">
      <c r="A15" s="23" t="s">
        <v>26</v>
      </c>
      <c r="B15" s="22"/>
      <c r="C15" s="22"/>
      <c r="D15" s="23" t="s">
        <v>27</v>
      </c>
      <c r="E15" s="22"/>
      <c r="F15" s="22"/>
    </row>
    <row r="16" spans="1:6" x14ac:dyDescent="0.25">
      <c r="A16" s="23" t="s">
        <v>28</v>
      </c>
      <c r="B16" s="22"/>
      <c r="C16" s="22"/>
      <c r="D16" s="23" t="s">
        <v>29</v>
      </c>
      <c r="E16" s="22">
        <v>152015.69</v>
      </c>
      <c r="F16" s="22">
        <v>295029.36</v>
      </c>
    </row>
    <row r="17" spans="1:6" x14ac:dyDescent="0.25">
      <c r="A17" s="21" t="s">
        <v>30</v>
      </c>
      <c r="B17" s="22">
        <f>SUM(B18:B24)</f>
        <v>2174894.96</v>
      </c>
      <c r="C17" s="22">
        <f>SUM(C18:C24)</f>
        <v>143194.63</v>
      </c>
      <c r="D17" s="23" t="s">
        <v>31</v>
      </c>
      <c r="E17" s="22"/>
      <c r="F17" s="22"/>
    </row>
    <row r="18" spans="1:6" x14ac:dyDescent="0.25">
      <c r="A18" s="23" t="s">
        <v>32</v>
      </c>
      <c r="B18" s="22"/>
      <c r="C18" s="22"/>
      <c r="D18" s="23" t="s">
        <v>33</v>
      </c>
      <c r="E18" s="22">
        <v>11584477.85</v>
      </c>
      <c r="F18" s="22">
        <v>11982523.07</v>
      </c>
    </row>
    <row r="19" spans="1:6" x14ac:dyDescent="0.25">
      <c r="A19" s="23" t="s">
        <v>34</v>
      </c>
      <c r="B19" s="22">
        <v>1957849.04</v>
      </c>
      <c r="C19" s="22">
        <v>51574.64</v>
      </c>
      <c r="D19" s="21" t="s">
        <v>35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36</v>
      </c>
      <c r="B20" s="22">
        <v>133254.45000000001</v>
      </c>
      <c r="C20" s="22">
        <v>4094.52</v>
      </c>
      <c r="D20" s="23" t="s">
        <v>37</v>
      </c>
      <c r="E20" s="22">
        <v>0</v>
      </c>
      <c r="F20" s="22">
        <v>0</v>
      </c>
    </row>
    <row r="21" spans="1:6" x14ac:dyDescent="0.25">
      <c r="A21" s="23" t="s">
        <v>38</v>
      </c>
      <c r="B21" s="22"/>
      <c r="C21" s="22"/>
      <c r="D21" s="23" t="s">
        <v>39</v>
      </c>
      <c r="E21" s="22">
        <v>0</v>
      </c>
      <c r="F21" s="22">
        <v>0</v>
      </c>
    </row>
    <row r="22" spans="1:6" x14ac:dyDescent="0.25">
      <c r="A22" s="23" t="s">
        <v>40</v>
      </c>
      <c r="B22" s="22">
        <v>5000</v>
      </c>
      <c r="C22" s="22" t="s">
        <v>17</v>
      </c>
      <c r="D22" s="23" t="s">
        <v>41</v>
      </c>
      <c r="E22" s="22">
        <v>0</v>
      </c>
      <c r="F22" s="22">
        <v>0</v>
      </c>
    </row>
    <row r="23" spans="1:6" x14ac:dyDescent="0.25">
      <c r="A23" s="23" t="s">
        <v>42</v>
      </c>
      <c r="B23" s="22"/>
      <c r="C23" s="22"/>
      <c r="D23" s="21" t="s">
        <v>43</v>
      </c>
      <c r="E23" s="22">
        <f>E24+E25</f>
        <v>0</v>
      </c>
      <c r="F23" s="22">
        <f>F24+F25</f>
        <v>0</v>
      </c>
    </row>
    <row r="24" spans="1:6" x14ac:dyDescent="0.25">
      <c r="A24" s="23" t="s">
        <v>44</v>
      </c>
      <c r="B24" s="22">
        <v>78791.47</v>
      </c>
      <c r="C24" s="22">
        <v>87525.47</v>
      </c>
      <c r="D24" s="23" t="s">
        <v>45</v>
      </c>
      <c r="E24" s="22">
        <v>0</v>
      </c>
      <c r="F24" s="22">
        <v>0</v>
      </c>
    </row>
    <row r="25" spans="1:6" x14ac:dyDescent="0.25">
      <c r="A25" s="21" t="s">
        <v>46</v>
      </c>
      <c r="B25" s="22">
        <f>SUM(B26:B30)</f>
        <v>2004100</v>
      </c>
      <c r="C25" s="22">
        <f>SUM(C26:C30)</f>
        <v>1200</v>
      </c>
      <c r="D25" s="23" t="s">
        <v>47</v>
      </c>
      <c r="E25" s="22">
        <v>0</v>
      </c>
      <c r="F25" s="22">
        <v>0</v>
      </c>
    </row>
    <row r="26" spans="1:6" x14ac:dyDescent="0.25">
      <c r="A26" s="23" t="s">
        <v>48</v>
      </c>
      <c r="B26" s="22"/>
      <c r="C26" s="22"/>
      <c r="D26" s="21" t="s">
        <v>49</v>
      </c>
      <c r="E26" s="22">
        <v>0</v>
      </c>
      <c r="F26" s="22">
        <v>0</v>
      </c>
    </row>
    <row r="27" spans="1:6" x14ac:dyDescent="0.25">
      <c r="A27" s="23" t="s">
        <v>50</v>
      </c>
      <c r="B27" s="22">
        <v>2004100</v>
      </c>
      <c r="C27" s="22">
        <v>1200</v>
      </c>
      <c r="D27" s="21" t="s">
        <v>51</v>
      </c>
      <c r="E27" s="22">
        <f>SUM(E28:E30)</f>
        <v>12000000</v>
      </c>
      <c r="F27" s="22">
        <f>SUM(F28:F30)</f>
        <v>8000000</v>
      </c>
    </row>
    <row r="28" spans="1:6" x14ac:dyDescent="0.25">
      <c r="A28" s="23" t="s">
        <v>52</v>
      </c>
      <c r="B28" s="22"/>
      <c r="C28" s="22"/>
      <c r="D28" s="23" t="s">
        <v>53</v>
      </c>
      <c r="E28" s="22" t="s">
        <v>17</v>
      </c>
      <c r="F28" s="22" t="s">
        <v>17</v>
      </c>
    </row>
    <row r="29" spans="1:6" x14ac:dyDescent="0.25">
      <c r="A29" s="23" t="s">
        <v>54</v>
      </c>
      <c r="B29" s="22"/>
      <c r="C29" s="22"/>
      <c r="D29" s="23" t="s">
        <v>55</v>
      </c>
      <c r="E29" s="22" t="s">
        <v>17</v>
      </c>
      <c r="F29" s="22" t="s">
        <v>17</v>
      </c>
    </row>
    <row r="30" spans="1:6" x14ac:dyDescent="0.25">
      <c r="A30" s="23" t="s">
        <v>56</v>
      </c>
      <c r="B30" s="22"/>
      <c r="C30" s="22"/>
      <c r="D30" s="23" t="s">
        <v>57</v>
      </c>
      <c r="E30" s="22">
        <v>12000000</v>
      </c>
      <c r="F30" s="22">
        <v>8000000</v>
      </c>
    </row>
    <row r="31" spans="1:6" x14ac:dyDescent="0.25">
      <c r="A31" s="21" t="s">
        <v>58</v>
      </c>
      <c r="B31" s="22">
        <f>SUM(B32:B36)</f>
        <v>85644609.400000006</v>
      </c>
      <c r="C31" s="22">
        <f>SUM(C32:C36)</f>
        <v>81644435.400000006</v>
      </c>
      <c r="D31" s="21" t="s">
        <v>59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60</v>
      </c>
      <c r="B32" s="22" t="s">
        <v>17</v>
      </c>
      <c r="C32" s="22" t="s">
        <v>17</v>
      </c>
      <c r="D32" s="23" t="s">
        <v>61</v>
      </c>
      <c r="E32" s="22">
        <v>0</v>
      </c>
      <c r="F32" s="22">
        <v>0</v>
      </c>
    </row>
    <row r="33" spans="1:6" ht="14.45" customHeight="1" x14ac:dyDescent="0.25">
      <c r="A33" s="23" t="s">
        <v>62</v>
      </c>
      <c r="B33" s="22"/>
      <c r="C33" s="22"/>
      <c r="D33" s="23" t="s">
        <v>63</v>
      </c>
      <c r="E33" s="22">
        <v>0</v>
      </c>
      <c r="F33" s="22">
        <v>0</v>
      </c>
    </row>
    <row r="34" spans="1:6" ht="14.45" customHeight="1" x14ac:dyDescent="0.25">
      <c r="A34" s="23" t="s">
        <v>64</v>
      </c>
      <c r="B34" s="22"/>
      <c r="C34" s="22"/>
      <c r="D34" s="23" t="s">
        <v>65</v>
      </c>
      <c r="E34" s="22">
        <v>0</v>
      </c>
      <c r="F34" s="22">
        <v>0</v>
      </c>
    </row>
    <row r="35" spans="1:6" ht="14.45" customHeight="1" x14ac:dyDescent="0.25">
      <c r="A35" s="23" t="s">
        <v>66</v>
      </c>
      <c r="B35" s="22"/>
      <c r="C35" s="22"/>
      <c r="D35" s="23" t="s">
        <v>67</v>
      </c>
      <c r="E35" s="22">
        <v>0</v>
      </c>
      <c r="F35" s="22">
        <v>0</v>
      </c>
    </row>
    <row r="36" spans="1:6" ht="14.45" customHeight="1" x14ac:dyDescent="0.25">
      <c r="A36" s="23" t="s">
        <v>68</v>
      </c>
      <c r="B36" s="22">
        <v>85644609.400000006</v>
      </c>
      <c r="C36" s="22">
        <v>81644435.400000006</v>
      </c>
      <c r="D36" s="23" t="s">
        <v>69</v>
      </c>
      <c r="E36" s="22">
        <v>0</v>
      </c>
      <c r="F36" s="22">
        <v>0</v>
      </c>
    </row>
    <row r="37" spans="1:6" ht="14.45" customHeight="1" x14ac:dyDescent="0.25">
      <c r="A37" s="21" t="s">
        <v>70</v>
      </c>
      <c r="B37" s="22">
        <v>0</v>
      </c>
      <c r="C37" s="22">
        <v>0</v>
      </c>
      <c r="D37" s="23" t="s">
        <v>71</v>
      </c>
      <c r="E37" s="22">
        <v>0</v>
      </c>
      <c r="F37" s="22">
        <v>0</v>
      </c>
    </row>
    <row r="38" spans="1:6" x14ac:dyDescent="0.25">
      <c r="A38" s="21" t="s">
        <v>72</v>
      </c>
      <c r="B38" s="22">
        <f>SUM(B39:B40)</f>
        <v>0</v>
      </c>
      <c r="C38" s="22">
        <f>SUM(C39:C40)</f>
        <v>0</v>
      </c>
      <c r="D38" s="21" t="s">
        <v>73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74</v>
      </c>
      <c r="B39" s="22">
        <v>0</v>
      </c>
      <c r="C39" s="22">
        <v>0</v>
      </c>
      <c r="D39" s="23" t="s">
        <v>75</v>
      </c>
      <c r="E39" s="22">
        <v>0</v>
      </c>
      <c r="F39" s="22">
        <v>0</v>
      </c>
    </row>
    <row r="40" spans="1:6" x14ac:dyDescent="0.25">
      <c r="A40" s="23" t="s">
        <v>76</v>
      </c>
      <c r="B40" s="22">
        <v>0</v>
      </c>
      <c r="C40" s="22">
        <v>0</v>
      </c>
      <c r="D40" s="23" t="s">
        <v>77</v>
      </c>
      <c r="E40" s="22">
        <v>0</v>
      </c>
      <c r="F40" s="22">
        <v>0</v>
      </c>
    </row>
    <row r="41" spans="1:6" x14ac:dyDescent="0.25">
      <c r="A41" s="21" t="s">
        <v>78</v>
      </c>
      <c r="B41" s="22">
        <f>SUM(B42:B45)</f>
        <v>0</v>
      </c>
      <c r="C41" s="22">
        <f>SUM(C42:C45)</f>
        <v>0</v>
      </c>
      <c r="D41" s="23" t="s">
        <v>79</v>
      </c>
      <c r="E41" s="22">
        <v>0</v>
      </c>
      <c r="F41" s="22">
        <v>0</v>
      </c>
    </row>
    <row r="42" spans="1:6" x14ac:dyDescent="0.25">
      <c r="A42" s="23" t="s">
        <v>80</v>
      </c>
      <c r="B42" s="22">
        <v>0</v>
      </c>
      <c r="C42" s="22">
        <v>0</v>
      </c>
      <c r="D42" s="21" t="s">
        <v>81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82</v>
      </c>
      <c r="B43" s="22">
        <v>0</v>
      </c>
      <c r="C43" s="22">
        <v>0</v>
      </c>
      <c r="D43" s="23" t="s">
        <v>83</v>
      </c>
      <c r="E43" s="22">
        <v>0</v>
      </c>
      <c r="F43" s="22">
        <v>0</v>
      </c>
    </row>
    <row r="44" spans="1:6" x14ac:dyDescent="0.25">
      <c r="A44" s="23" t="s">
        <v>84</v>
      </c>
      <c r="B44" s="22">
        <v>0</v>
      </c>
      <c r="C44" s="22">
        <v>0</v>
      </c>
      <c r="D44" s="23" t="s">
        <v>85</v>
      </c>
      <c r="E44" s="22">
        <v>0</v>
      </c>
      <c r="F44" s="22">
        <v>0</v>
      </c>
    </row>
    <row r="45" spans="1:6" x14ac:dyDescent="0.25">
      <c r="A45" s="23" t="s">
        <v>86</v>
      </c>
      <c r="B45" s="22">
        <v>0</v>
      </c>
      <c r="C45" s="22">
        <v>0</v>
      </c>
      <c r="D45" s="23" t="s">
        <v>87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88</v>
      </c>
      <c r="B47" s="26">
        <f>B9+B17+B25+B31+B38+B41</f>
        <v>91030342.800000012</v>
      </c>
      <c r="C47" s="26">
        <f>C9+C17+C25+C31+C38+C41</f>
        <v>85539192.210000008</v>
      </c>
      <c r="D47" s="19" t="s">
        <v>89</v>
      </c>
      <c r="E47" s="26">
        <f>E9+E19+E23+E26+E27+E31+E38+E42</f>
        <v>23796332.810000002</v>
      </c>
      <c r="F47" s="26">
        <f>F9+F19+F23+F26+F27+F31+F38+F42</f>
        <v>20342549.700000003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90</v>
      </c>
      <c r="B49" s="24"/>
      <c r="C49" s="24"/>
      <c r="D49" s="19" t="s">
        <v>91</v>
      </c>
      <c r="E49" s="24"/>
      <c r="F49" s="24"/>
    </row>
    <row r="50" spans="1:6" x14ac:dyDescent="0.25">
      <c r="A50" s="21" t="s">
        <v>92</v>
      </c>
      <c r="B50" s="22">
        <v>0</v>
      </c>
      <c r="C50" s="22">
        <v>0</v>
      </c>
      <c r="D50" s="21" t="s">
        <v>93</v>
      </c>
      <c r="E50" s="22">
        <v>0</v>
      </c>
      <c r="F50" s="22">
        <v>0</v>
      </c>
    </row>
    <row r="51" spans="1:6" x14ac:dyDescent="0.25">
      <c r="A51" s="21" t="s">
        <v>94</v>
      </c>
      <c r="B51" s="22">
        <v>15713591.289999999</v>
      </c>
      <c r="C51" s="22">
        <v>18480754.09</v>
      </c>
      <c r="D51" s="21" t="s">
        <v>95</v>
      </c>
      <c r="E51" s="22">
        <v>0</v>
      </c>
      <c r="F51" s="22">
        <v>0</v>
      </c>
    </row>
    <row r="52" spans="1:6" x14ac:dyDescent="0.25">
      <c r="A52" s="21" t="s">
        <v>96</v>
      </c>
      <c r="B52" s="22" t="s">
        <v>17</v>
      </c>
      <c r="C52" s="22" t="s">
        <v>17</v>
      </c>
      <c r="D52" s="21" t="s">
        <v>97</v>
      </c>
      <c r="E52" s="22">
        <v>0</v>
      </c>
      <c r="F52" s="22">
        <v>0</v>
      </c>
    </row>
    <row r="53" spans="1:6" x14ac:dyDescent="0.25">
      <c r="A53" s="21" t="s">
        <v>98</v>
      </c>
      <c r="B53" s="22">
        <v>1809081.56</v>
      </c>
      <c r="C53" s="22">
        <v>1809081.56</v>
      </c>
      <c r="D53" s="21" t="s">
        <v>99</v>
      </c>
      <c r="E53" s="22">
        <v>0</v>
      </c>
      <c r="F53" s="22">
        <v>0</v>
      </c>
    </row>
    <row r="54" spans="1:6" x14ac:dyDescent="0.25">
      <c r="A54" s="21" t="s">
        <v>100</v>
      </c>
      <c r="B54" s="22">
        <v>45449.440000000002</v>
      </c>
      <c r="C54" s="22">
        <v>45449.440000000002</v>
      </c>
      <c r="D54" s="21" t="s">
        <v>101</v>
      </c>
      <c r="E54" s="22">
        <v>0</v>
      </c>
      <c r="F54" s="22">
        <v>0</v>
      </c>
    </row>
    <row r="55" spans="1:6" x14ac:dyDescent="0.25">
      <c r="A55" s="21" t="s">
        <v>102</v>
      </c>
      <c r="B55" s="22">
        <v>-1565195.82</v>
      </c>
      <c r="C55" s="22">
        <v>-1565195.82</v>
      </c>
      <c r="D55" s="27" t="s">
        <v>103</v>
      </c>
      <c r="E55" s="22">
        <v>0</v>
      </c>
      <c r="F55" s="22">
        <v>0</v>
      </c>
    </row>
    <row r="56" spans="1:6" x14ac:dyDescent="0.25">
      <c r="A56" s="21" t="s">
        <v>104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105</v>
      </c>
      <c r="B57" s="22">
        <v>0</v>
      </c>
      <c r="C57" s="22">
        <v>0</v>
      </c>
      <c r="D57" s="19" t="s">
        <v>106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107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108</v>
      </c>
      <c r="E59" s="26">
        <f>E47+E57</f>
        <v>23796332.810000002</v>
      </c>
      <c r="F59" s="26">
        <f>F47+F57</f>
        <v>20342549.700000003</v>
      </c>
    </row>
    <row r="60" spans="1:6" x14ac:dyDescent="0.25">
      <c r="A60" s="25" t="s">
        <v>109</v>
      </c>
      <c r="B60" s="26">
        <f>SUM(B50:B58)</f>
        <v>16002926.469999999</v>
      </c>
      <c r="C60" s="26">
        <f>SUM(C50:C58)</f>
        <v>18770089.27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110</v>
      </c>
      <c r="E61" s="24"/>
      <c r="F61" s="24"/>
    </row>
    <row r="62" spans="1:6" x14ac:dyDescent="0.25">
      <c r="A62" s="25" t="s">
        <v>111</v>
      </c>
      <c r="B62" s="26">
        <f>SUM(B47+B60)</f>
        <v>107033269.27000001</v>
      </c>
      <c r="C62" s="26">
        <f>SUM(C47+C60)</f>
        <v>104309281.48</v>
      </c>
      <c r="D62" s="20"/>
      <c r="E62" s="24"/>
      <c r="F62" s="24"/>
    </row>
    <row r="63" spans="1:6" x14ac:dyDescent="0.25">
      <c r="A63" s="20"/>
      <c r="B63" s="20"/>
      <c r="C63" s="20"/>
      <c r="D63" s="29" t="s">
        <v>112</v>
      </c>
      <c r="E63" s="22">
        <f>SUM(E64:E66)</f>
        <v>78568853.420000002</v>
      </c>
      <c r="F63" s="22">
        <f>SUM(F64:F66)</f>
        <v>78690323.5</v>
      </c>
    </row>
    <row r="64" spans="1:6" x14ac:dyDescent="0.25">
      <c r="A64" s="20"/>
      <c r="B64" s="20"/>
      <c r="C64" s="20"/>
      <c r="D64" s="21" t="s">
        <v>113</v>
      </c>
      <c r="E64" s="22">
        <v>78549853.420000002</v>
      </c>
      <c r="F64" s="22">
        <v>78671323.5</v>
      </c>
    </row>
    <row r="65" spans="1:6" x14ac:dyDescent="0.25">
      <c r="A65" s="20"/>
      <c r="B65" s="20"/>
      <c r="C65" s="20"/>
      <c r="D65" s="27" t="s">
        <v>114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115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116</v>
      </c>
      <c r="E68" s="22">
        <f>SUM(E69:E73)</f>
        <v>4668083.04</v>
      </c>
      <c r="F68" s="22">
        <f>SUM(F69:F73)</f>
        <v>5276408.2799999993</v>
      </c>
    </row>
    <row r="69" spans="1:6" x14ac:dyDescent="0.25">
      <c r="A69" s="30"/>
      <c r="B69" s="20"/>
      <c r="C69" s="20"/>
      <c r="D69" s="21" t="s">
        <v>117</v>
      </c>
      <c r="E69" s="22">
        <v>-263376.14</v>
      </c>
      <c r="F69" s="22">
        <v>14105044.5</v>
      </c>
    </row>
    <row r="70" spans="1:6" x14ac:dyDescent="0.25">
      <c r="A70" s="30"/>
      <c r="B70" s="20"/>
      <c r="C70" s="20"/>
      <c r="D70" s="21" t="s">
        <v>118</v>
      </c>
      <c r="E70" s="22">
        <v>4172839.83</v>
      </c>
      <c r="F70" s="22">
        <v>-9587255.5700000003</v>
      </c>
    </row>
    <row r="71" spans="1:6" x14ac:dyDescent="0.25">
      <c r="A71" s="30"/>
      <c r="B71" s="20"/>
      <c r="C71" s="20"/>
      <c r="D71" s="21" t="s">
        <v>119</v>
      </c>
      <c r="E71" s="22">
        <v>758619.35</v>
      </c>
      <c r="F71" s="22">
        <v>758619.35</v>
      </c>
    </row>
    <row r="72" spans="1:6" x14ac:dyDescent="0.25">
      <c r="A72" s="30"/>
      <c r="B72" s="20"/>
      <c r="C72" s="20"/>
      <c r="D72" s="21" t="s">
        <v>120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121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122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123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124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125</v>
      </c>
      <c r="E79" s="26">
        <f>E63+E68+E75</f>
        <v>83236936.460000008</v>
      </c>
      <c r="F79" s="26">
        <f>F63+F68+F75</f>
        <v>83966731.780000001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126</v>
      </c>
      <c r="E81" s="26">
        <f>E59+E79</f>
        <v>107033269.27000001</v>
      </c>
      <c r="F81" s="26">
        <f>F59+F79</f>
        <v>104309281.48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B9:C62 E9:F45 E50:F81" xr:uid="{F76629E0-B784-468F-9CF5-EBD2B86E426A}">
      <formula1>-1.79769313486231E+100</formula1>
      <formula2>1.79769313486231E+100</formula2>
    </dataValidation>
    <dataValidation allowBlank="1" showInputMessage="1" showErrorMessage="1" prompt="20XN (d)" sqref="B6 E6" xr:uid="{FBEAC108-AB02-4098-A454-8DCE42799AEA}"/>
    <dataValidation allowBlank="1" showInputMessage="1" showErrorMessage="1" prompt="31 de diciembre de 20XN-1 (e)" sqref="C6 F6" xr:uid="{9CED815C-C601-47A5-AFC4-7FE1A9AEA7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2023-05-02T20:57:23Z</dcterms:created>
  <dcterms:modified xsi:type="dcterms:W3CDTF">2023-05-02T20:58:19Z</dcterms:modified>
</cp:coreProperties>
</file>