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8_DISCIPLINA_FINANCIERA\ENE-MAR\"/>
    </mc:Choice>
  </mc:AlternateContent>
  <xr:revisionPtr revIDLastSave="0" documentId="8_{6C5FE161-7565-4A15-BF2F-12D30B2CF5C4}" xr6:coauthVersionLast="47" xr6:coauthVersionMax="47" xr10:uidLastSave="{00000000-0000-0000-0000-000000000000}"/>
  <bookViews>
    <workbookView xWindow="-120" yWindow="-120" windowWidth="20730" windowHeight="11160" xr2:uid="{CB2A83FE-D850-4B60-9841-3AD95086B3CF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B67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5" i="1"/>
  <c r="G54" i="1" s="1"/>
  <c r="F54" i="1"/>
  <c r="E54" i="1"/>
  <c r="E65" i="1" s="1"/>
  <c r="D54" i="1"/>
  <c r="D65" i="1" s="1"/>
  <c r="C54" i="1"/>
  <c r="B54" i="1"/>
  <c r="G53" i="1"/>
  <c r="G52" i="1"/>
  <c r="G51" i="1"/>
  <c r="G50" i="1"/>
  <c r="G49" i="1"/>
  <c r="G48" i="1"/>
  <c r="G45" i="1" s="1"/>
  <c r="G47" i="1"/>
  <c r="G46" i="1"/>
  <c r="F45" i="1"/>
  <c r="F65" i="1" s="1"/>
  <c r="E45" i="1"/>
  <c r="D45" i="1"/>
  <c r="C45" i="1"/>
  <c r="C65" i="1" s="1"/>
  <c r="B45" i="1"/>
  <c r="B65" i="1" s="1"/>
  <c r="G39" i="1"/>
  <c r="G37" i="1" s="1"/>
  <c r="G38" i="1"/>
  <c r="F37" i="1"/>
  <c r="E37" i="1"/>
  <c r="D37" i="1"/>
  <c r="C37" i="1"/>
  <c r="B37" i="1"/>
  <c r="G36" i="1"/>
  <c r="G35" i="1" s="1"/>
  <c r="F35" i="1"/>
  <c r="E35" i="1"/>
  <c r="D35" i="1"/>
  <c r="C35" i="1"/>
  <c r="B35" i="1"/>
  <c r="G34" i="1"/>
  <c r="G33" i="1"/>
  <c r="G32" i="1"/>
  <c r="G31" i="1"/>
  <c r="G30" i="1"/>
  <c r="G29" i="1"/>
  <c r="G28" i="1" s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7" i="1"/>
  <c r="F16" i="1"/>
  <c r="G16" i="1" s="1"/>
  <c r="E16" i="1"/>
  <c r="E41" i="1" s="1"/>
  <c r="E70" i="1" s="1"/>
  <c r="D16" i="1"/>
  <c r="D41" i="1" s="1"/>
  <c r="D70" i="1" s="1"/>
  <c r="C16" i="1"/>
  <c r="C41" i="1" s="1"/>
  <c r="C70" i="1" s="1"/>
  <c r="B16" i="1"/>
  <c r="B41" i="1" s="1"/>
  <c r="B70" i="1" s="1"/>
  <c r="G15" i="1"/>
  <c r="G14" i="1"/>
  <c r="G13" i="1"/>
  <c r="G12" i="1"/>
  <c r="G11" i="1"/>
  <c r="G10" i="1"/>
  <c r="G9" i="1"/>
  <c r="G41" i="1" s="1"/>
  <c r="A4" i="1"/>
  <c r="A2" i="1"/>
  <c r="G42" i="1" l="1"/>
  <c r="G65" i="1"/>
  <c r="G70" i="1" s="1"/>
  <c r="F41" i="1"/>
  <c r="F70" i="1" s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<sst xmlns="http://schemas.openxmlformats.org/spreadsheetml/2006/main" count="73" uniqueCount="73">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</sst>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\Documents\IMUVII_DGD1C100\LOCAL\2023\Cuenta%20Publica\Marzo\0361_IDF_MIRA_VIV_2301.xlsx" TargetMode="External"/><Relationship Id="rId1" Type="http://schemas.openxmlformats.org/officeDocument/2006/relationships/externalLinkPath" Target="file:///C:\Users\CC\Documents\IMUVII_DGD1C100\LOCAL\2023\Cuenta%20Publica\Marzo\0361_IDF_MIRA_VIV_2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IRAPUATO,GTO</v>
          </cell>
        </row>
      </sheetData>
      <sheetData sheetId="1"/>
      <sheetData sheetId="2">
        <row r="4">
          <cell r="A4" t="str">
            <v>Del 1 de Enero al 31 de Marzo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6DBF5-E443-4713-B215-C2CF211A049C}">
  <dimension ref="A1:G76"/>
  <sheetViews>
    <sheetView tabSelected="1" workbookViewId="0">
      <selection activeCell="A6" sqref="A6:A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INSTITUTO MUNICIPAL DE VIVIENDA DE IRAPUATO,GTO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31 de Marzo de 2023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ht="41.45" customHeight="1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 t="shared" ref="G9:G16" si="0">F9-B9</f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 t="shared" si="0"/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si="0"/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25">
      <c r="A13" s="20" t="s">
        <v>16</v>
      </c>
      <c r="B13" s="21">
        <v>510000</v>
      </c>
      <c r="C13" s="21">
        <v>0</v>
      </c>
      <c r="D13" s="21">
        <v>510000</v>
      </c>
      <c r="E13" s="21">
        <v>20254.16</v>
      </c>
      <c r="F13" s="21">
        <v>20254.16</v>
      </c>
      <c r="G13" s="21">
        <f t="shared" si="0"/>
        <v>-489745.84</v>
      </c>
    </row>
    <row r="14" spans="1:7" x14ac:dyDescent="0.2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 x14ac:dyDescent="0.25">
      <c r="A15" s="20" t="s">
        <v>18</v>
      </c>
      <c r="B15" s="21">
        <v>10180000</v>
      </c>
      <c r="C15" s="21">
        <v>0</v>
      </c>
      <c r="D15" s="21">
        <v>10180000</v>
      </c>
      <c r="E15" s="21">
        <v>1057011.5</v>
      </c>
      <c r="F15" s="21">
        <v>1057011.5</v>
      </c>
      <c r="G15" s="21">
        <f t="shared" si="0"/>
        <v>-9122988.5</v>
      </c>
    </row>
    <row r="16" spans="1:7" x14ac:dyDescent="0.25">
      <c r="A16" s="22" t="s">
        <v>19</v>
      </c>
      <c r="B16" s="21">
        <f t="shared" ref="B16:F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0"/>
        <v>0</v>
      </c>
    </row>
    <row r="17" spans="1:7" x14ac:dyDescent="0.25">
      <c r="A17" s="23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25">
      <c r="A18" s="23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 x14ac:dyDescent="0.25">
      <c r="A19" s="23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 x14ac:dyDescent="0.25">
      <c r="A20" s="23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 x14ac:dyDescent="0.25">
      <c r="A21" s="23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 x14ac:dyDescent="0.25">
      <c r="A22" s="23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 x14ac:dyDescent="0.25">
      <c r="A23" s="23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 x14ac:dyDescent="0.25">
      <c r="A24" s="23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 x14ac:dyDescent="0.25">
      <c r="A25" s="23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 x14ac:dyDescent="0.25">
      <c r="A26" s="23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 x14ac:dyDescent="0.25">
      <c r="A27" s="23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 x14ac:dyDescent="0.25">
      <c r="A28" s="20" t="s">
        <v>31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x14ac:dyDescent="0.25">
      <c r="A29" s="23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25">
      <c r="A30" s="23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4">F30-B30</f>
        <v>0</v>
      </c>
    </row>
    <row r="31" spans="1:7" x14ac:dyDescent="0.25">
      <c r="A31" s="23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 x14ac:dyDescent="0.25">
      <c r="A32" s="23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5" customHeight="1" x14ac:dyDescent="0.25">
      <c r="A33" s="23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5" customHeight="1" x14ac:dyDescent="0.25">
      <c r="A34" s="20" t="s">
        <v>37</v>
      </c>
      <c r="B34" s="21">
        <v>1500000</v>
      </c>
      <c r="C34" s="21">
        <v>0</v>
      </c>
      <c r="D34" s="21">
        <v>1500000</v>
      </c>
      <c r="E34" s="21">
        <v>758433.48</v>
      </c>
      <c r="F34" s="21">
        <v>758433.48</v>
      </c>
      <c r="G34" s="21">
        <f t="shared" si="4"/>
        <v>-741566.52</v>
      </c>
    </row>
    <row r="35" spans="1:7" ht="14.45" customHeight="1" x14ac:dyDescent="0.25">
      <c r="A35" s="20" t="s">
        <v>38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45" customHeight="1" x14ac:dyDescent="0.25">
      <c r="A36" s="23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 x14ac:dyDescent="0.25">
      <c r="A37" s="20" t="s">
        <v>40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 x14ac:dyDescent="0.25">
      <c r="A38" s="23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25">
      <c r="A39" s="23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25">
      <c r="A40" s="24"/>
      <c r="B40" s="21"/>
      <c r="C40" s="21"/>
      <c r="D40" s="21"/>
      <c r="E40" s="21"/>
      <c r="F40" s="21"/>
      <c r="G40" s="21"/>
    </row>
    <row r="41" spans="1:7" x14ac:dyDescent="0.25">
      <c r="A41" s="25" t="s">
        <v>43</v>
      </c>
      <c r="B41" s="26">
        <f t="shared" ref="B41:G41" si="7">SUM(B9,B10,B11,B12,B13,B14,B15,B16,B28,B34,B35,B37)</f>
        <v>12190000</v>
      </c>
      <c r="C41" s="26">
        <f t="shared" si="7"/>
        <v>0</v>
      </c>
      <c r="D41" s="26">
        <f t="shared" si="7"/>
        <v>12190000</v>
      </c>
      <c r="E41" s="26">
        <f t="shared" si="7"/>
        <v>1835699.14</v>
      </c>
      <c r="F41" s="26">
        <f t="shared" si="7"/>
        <v>1835699.14</v>
      </c>
      <c r="G41" s="26">
        <f t="shared" si="7"/>
        <v>-10354300.859999999</v>
      </c>
    </row>
    <row r="42" spans="1:7" x14ac:dyDescent="0.25">
      <c r="A42" s="25" t="s">
        <v>44</v>
      </c>
      <c r="B42" s="27"/>
      <c r="C42" s="27"/>
      <c r="D42" s="27"/>
      <c r="E42" s="27"/>
      <c r="F42" s="27"/>
      <c r="G42" s="26">
        <f>IF(G41&gt;0,G41,0)</f>
        <v>0</v>
      </c>
    </row>
    <row r="43" spans="1:7" x14ac:dyDescent="0.25">
      <c r="A43" s="24"/>
      <c r="B43" s="28"/>
      <c r="C43" s="28"/>
      <c r="D43" s="28"/>
      <c r="E43" s="28"/>
      <c r="F43" s="28"/>
      <c r="G43" s="28"/>
    </row>
    <row r="44" spans="1:7" x14ac:dyDescent="0.25">
      <c r="A44" s="25" t="s">
        <v>45</v>
      </c>
      <c r="B44" s="28"/>
      <c r="C44" s="28"/>
      <c r="D44" s="28"/>
      <c r="E44" s="28"/>
      <c r="F44" s="28"/>
      <c r="G44" s="28"/>
    </row>
    <row r="45" spans="1:7" x14ac:dyDescent="0.25">
      <c r="A45" s="20" t="s">
        <v>46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 x14ac:dyDescent="0.25">
      <c r="A46" s="29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25">
      <c r="A47" s="29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x14ac:dyDescent="0.25">
      <c r="A48" s="29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30" x14ac:dyDescent="0.25">
      <c r="A49" s="29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 x14ac:dyDescent="0.25">
      <c r="A50" s="29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 x14ac:dyDescent="0.25">
      <c r="A51" s="29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ht="30" x14ac:dyDescent="0.25">
      <c r="A52" s="30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 x14ac:dyDescent="0.25">
      <c r="A53" s="23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55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 x14ac:dyDescent="0.25">
      <c r="A55" s="30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29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25">
      <c r="A57" s="29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30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 x14ac:dyDescent="0.25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x14ac:dyDescent="0.25">
      <c r="A60" s="29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29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 x14ac:dyDescent="0.25">
      <c r="A64" s="24"/>
      <c r="B64" s="28"/>
      <c r="C64" s="28"/>
      <c r="D64" s="28"/>
      <c r="E64" s="28"/>
      <c r="F64" s="28"/>
      <c r="G64" s="28"/>
    </row>
    <row r="65" spans="1:7" x14ac:dyDescent="0.25">
      <c r="A65" s="25" t="s">
        <v>65</v>
      </c>
      <c r="B65" s="26">
        <f t="shared" ref="B65:G65" si="14">B45+B54+B59+B62+B63</f>
        <v>0</v>
      </c>
      <c r="C65" s="26">
        <f t="shared" si="14"/>
        <v>0</v>
      </c>
      <c r="D65" s="26">
        <f t="shared" si="14"/>
        <v>0</v>
      </c>
      <c r="E65" s="26">
        <f t="shared" si="14"/>
        <v>0</v>
      </c>
      <c r="F65" s="26">
        <f t="shared" si="14"/>
        <v>0</v>
      </c>
      <c r="G65" s="26">
        <f t="shared" si="14"/>
        <v>0</v>
      </c>
    </row>
    <row r="66" spans="1:7" x14ac:dyDescent="0.25">
      <c r="A66" s="24"/>
      <c r="B66" s="28"/>
      <c r="C66" s="28"/>
      <c r="D66" s="28"/>
      <c r="E66" s="28"/>
      <c r="F66" s="28"/>
      <c r="G66" s="28"/>
    </row>
    <row r="67" spans="1:7" x14ac:dyDescent="0.25">
      <c r="A67" s="25" t="s">
        <v>66</v>
      </c>
      <c r="B67" s="26">
        <f t="shared" ref="B67:G67" si="15">B68</f>
        <v>4000000</v>
      </c>
      <c r="C67" s="26">
        <v>0</v>
      </c>
      <c r="D67" s="26">
        <f t="shared" si="15"/>
        <v>4000000</v>
      </c>
      <c r="E67" s="26">
        <f t="shared" si="15"/>
        <v>4000000</v>
      </c>
      <c r="F67" s="26">
        <f t="shared" si="15"/>
        <v>4000000</v>
      </c>
      <c r="G67" s="26">
        <f t="shared" si="15"/>
        <v>0</v>
      </c>
    </row>
    <row r="68" spans="1:7" x14ac:dyDescent="0.25">
      <c r="A68" s="20" t="s">
        <v>67</v>
      </c>
      <c r="B68" s="21">
        <v>4000000</v>
      </c>
      <c r="C68" s="21">
        <v>0</v>
      </c>
      <c r="D68" s="21">
        <v>4000000</v>
      </c>
      <c r="E68" s="21">
        <v>4000000</v>
      </c>
      <c r="F68" s="21">
        <v>4000000</v>
      </c>
      <c r="G68" s="21">
        <f>F68-B68</f>
        <v>0</v>
      </c>
    </row>
    <row r="69" spans="1:7" x14ac:dyDescent="0.25">
      <c r="A69" s="24"/>
      <c r="B69" s="28"/>
      <c r="C69" s="28"/>
      <c r="D69" s="28"/>
      <c r="E69" s="28"/>
      <c r="F69" s="28"/>
      <c r="G69" s="28"/>
    </row>
    <row r="70" spans="1:7" x14ac:dyDescent="0.25">
      <c r="A70" s="25" t="s">
        <v>68</v>
      </c>
      <c r="B70" s="26">
        <f t="shared" ref="B70:G70" si="16">B41+B65+B67</f>
        <v>16190000</v>
      </c>
      <c r="C70" s="26">
        <f t="shared" si="16"/>
        <v>0</v>
      </c>
      <c r="D70" s="26">
        <f t="shared" si="16"/>
        <v>16190000</v>
      </c>
      <c r="E70" s="26">
        <f t="shared" si="16"/>
        <v>5835699.1399999997</v>
      </c>
      <c r="F70" s="26">
        <f t="shared" si="16"/>
        <v>5835699.1399999997</v>
      </c>
      <c r="G70" s="26">
        <f t="shared" si="16"/>
        <v>-10354300.859999999</v>
      </c>
    </row>
    <row r="71" spans="1:7" x14ac:dyDescent="0.25">
      <c r="A71" s="24"/>
      <c r="B71" s="28"/>
      <c r="C71" s="28"/>
      <c r="D71" s="28"/>
      <c r="E71" s="28"/>
      <c r="F71" s="28"/>
      <c r="G71" s="28"/>
    </row>
    <row r="72" spans="1:7" x14ac:dyDescent="0.25">
      <c r="A72" s="25" t="s">
        <v>69</v>
      </c>
      <c r="B72" s="28"/>
      <c r="C72" s="28"/>
      <c r="D72" s="28"/>
      <c r="E72" s="28"/>
      <c r="F72" s="28"/>
      <c r="G72" s="28"/>
    </row>
    <row r="73" spans="1:7" ht="30" x14ac:dyDescent="0.25">
      <c r="A73" s="31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30" x14ac:dyDescent="0.25">
      <c r="A74" s="31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2" t="s">
        <v>72</v>
      </c>
      <c r="B75" s="26">
        <f t="shared" ref="B75:G75" si="17">B73+B74</f>
        <v>0</v>
      </c>
      <c r="C75" s="26">
        <f t="shared" si="17"/>
        <v>0</v>
      </c>
      <c r="D75" s="26">
        <f t="shared" si="17"/>
        <v>0</v>
      </c>
      <c r="E75" s="26">
        <f t="shared" si="17"/>
        <v>0</v>
      </c>
      <c r="F75" s="26">
        <f t="shared" si="17"/>
        <v>0</v>
      </c>
      <c r="G75" s="26">
        <f t="shared" si="17"/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A99B7EF0-AB4C-4B7F-BAED-522C161EF5FD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dcterms:created xsi:type="dcterms:W3CDTF">2023-05-02T21:09:56Z</dcterms:created>
  <dcterms:modified xsi:type="dcterms:W3CDTF">2023-05-02T21:10:56Z</dcterms:modified>
</cp:coreProperties>
</file>