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329EC11D-0ED4-4048-A690-8867F98FA0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37" i="1" s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F6" i="1" s="1"/>
  <c r="F37" i="1" s="1"/>
  <c r="E10" i="1"/>
  <c r="E6" i="1" s="1"/>
  <c r="E37" i="1" s="1"/>
  <c r="C10" i="1"/>
  <c r="B10" i="1"/>
  <c r="B6" i="1" s="1"/>
  <c r="B37" i="1" s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8" i="1"/>
  <c r="D9" i="1"/>
  <c r="G9" i="1" s="1"/>
  <c r="D8" i="1"/>
  <c r="D7" i="1" s="1"/>
  <c r="F7" i="1"/>
  <c r="E7" i="1"/>
  <c r="C7" i="1"/>
  <c r="B7" i="1"/>
  <c r="G11" i="1" l="1"/>
  <c r="G10" i="1" s="1"/>
  <c r="G6" i="1" s="1"/>
  <c r="G37" i="1" s="1"/>
  <c r="D10" i="1"/>
  <c r="D6" i="1" s="1"/>
  <c r="D37" i="1" s="1"/>
  <c r="G7" i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<sst xmlns="http://schemas.openxmlformats.org/spreadsheetml/2006/main" count="47" uniqueCount="47">
  <si>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</si>
  <si>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</si>
  <si>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</si>
  <si>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</si>
  <si>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</si>
  <si>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</si>
  <si>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</si>
  <si>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</si>
  <si>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</si>
  <si>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</si>
  <si>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</si>
  <si>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</si>
  <si>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</si>
  <si>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</si>
  <si>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</si>
  <si>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</si>
  <si>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</si>
  <si>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</si>
  <si>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</si>
  <si>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</si>
  <si>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</si>
  <si>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</si>
  <si>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</si>
  <si>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</si>
  <si>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</si>
  <si>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</si>
  <si>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</si>
  <si>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</si>
  <si>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</si>
  <si>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</si>
  <si>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</si>
  <si>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</si>
  <si>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</si>
  <si>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</si>
  <si>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</si>
  <si>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</si>
  <si>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</si>
  <si>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</si>
  <si>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</si>
  <si>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</si>
  <si>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</si>
  <si>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</si>
  <si>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Irapuato, Gto
Gasto por Categoría Programática
Del 1 de enero al 31 de Diciembre de 2023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</si>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</sst>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2" fillId="0" borderId="0" xfId="8" applyFont="1" applyAlignment="1" applyProtection="1">
      <alignment vertical="top"/>
      <protection locked="0"/>
    </xf>
    <xf numFmtId="0" fontId="9" fillId="0" borderId="0" xfId="0" applyFont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topLeftCell="A25" zoomScaleNormal="100" zoomScaleSheetLayoutView="90" workbookViewId="0">
      <selection activeCell="E41" sqref="E4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SUM(B7,B10,B19,B23,B26,B31)</f>
        <v>16190000</v>
      </c>
      <c r="C6" s="10">
        <f>SUM(C7,C10,C19,C23,C26,C31)</f>
        <v>12000000</v>
      </c>
      <c r="D6" s="10">
        <f>SUM(D7,D10,D19,D23,D26,D31)</f>
        <v>28190000</v>
      </c>
      <c r="E6" s="10">
        <f t="shared" ref="E6:G6" si="0">SUM(E7,E10,E19,E23,E26,E31)</f>
        <v>22497280.129999999</v>
      </c>
      <c r="F6" s="10">
        <f t="shared" si="0"/>
        <v>22497280.129999999</v>
      </c>
      <c r="G6" s="10">
        <f t="shared" si="0"/>
        <v>5692719.870000001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16190000</v>
      </c>
      <c r="C10" s="11">
        <f t="shared" ref="C10:G10" si="4">SUM(C11:C18)</f>
        <v>12000000</v>
      </c>
      <c r="D10" s="11">
        <f t="shared" si="4"/>
        <v>28190000</v>
      </c>
      <c r="E10" s="11">
        <f t="shared" si="4"/>
        <v>22497280.129999999</v>
      </c>
      <c r="F10" s="11">
        <f t="shared" si="4"/>
        <v>22497280.129999999</v>
      </c>
      <c r="G10" s="11">
        <f t="shared" si="4"/>
        <v>5692719.870000001</v>
      </c>
    </row>
    <row r="11" spans="1:7" x14ac:dyDescent="0.2">
      <c r="A11" s="22" t="s">
        <v>15</v>
      </c>
      <c r="B11" s="12">
        <v>16190000</v>
      </c>
      <c r="C11" s="12">
        <v>12000000</v>
      </c>
      <c r="D11" s="12">
        <f t="shared" ref="D11:D18" si="5">+B11+C11</f>
        <v>28190000</v>
      </c>
      <c r="E11" s="12">
        <v>22497280.129999999</v>
      </c>
      <c r="F11" s="12">
        <v>22497280.129999999</v>
      </c>
      <c r="G11" s="12">
        <f t="shared" ref="G11:G18" si="6">+D11-E11</f>
        <v>5692719.870000001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5"/>
        <v>0</v>
      </c>
      <c r="E12" s="12">
        <v>0</v>
      </c>
      <c r="F12" s="12">
        <v>0</v>
      </c>
      <c r="G12" s="12">
        <f t="shared" si="6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5"/>
        <v>0</v>
      </c>
      <c r="E14" s="12">
        <v>0</v>
      </c>
      <c r="F14" s="12">
        <v>0</v>
      </c>
      <c r="G14" s="12">
        <f t="shared" si="6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19">SUM(B6,B33:B35)</f>
        <v>16190000</v>
      </c>
      <c r="C37" s="15">
        <f t="shared" si="19"/>
        <v>12000000</v>
      </c>
      <c r="D37" s="15">
        <f t="shared" si="19"/>
        <v>28190000</v>
      </c>
      <c r="E37" s="15">
        <f t="shared" si="19"/>
        <v>22497280.129999999</v>
      </c>
      <c r="F37" s="15">
        <f t="shared" si="19"/>
        <v>22497280.129999999</v>
      </c>
      <c r="G37" s="15">
        <f t="shared" si="19"/>
        <v>5692719.870000001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33"/>
      <c r="B44" s="33"/>
      <c r="C44" s="33"/>
      <c r="D44" s="24"/>
      <c r="E44" s="24"/>
      <c r="F44" s="24"/>
      <c r="G44" s="24"/>
    </row>
    <row r="45" spans="1:7" ht="15" x14ac:dyDescent="0.25">
      <c r="A45" s="34" t="s">
        <v>43</v>
      </c>
      <c r="B45"/>
      <c r="C45"/>
      <c r="D45" s="24"/>
      <c r="E45" s="24"/>
      <c r="F45" s="24"/>
      <c r="G45" s="24"/>
    </row>
    <row r="46" spans="1:7" ht="15" x14ac:dyDescent="0.25">
      <c r="A46" s="34" t="s">
        <v>44</v>
      </c>
      <c r="B46"/>
      <c r="C46"/>
      <c r="D46" s="24"/>
      <c r="E46" s="24"/>
      <c r="F46" s="24"/>
      <c r="G46" s="24"/>
    </row>
    <row r="47" spans="1:7" ht="15" x14ac:dyDescent="0.25">
      <c r="A47" s="34" t="s">
        <v>45</v>
      </c>
      <c r="B47"/>
      <c r="C47"/>
      <c r="D47" s="24"/>
      <c r="E47" s="24"/>
      <c r="F47" s="24"/>
      <c r="G47" s="24"/>
    </row>
    <row r="48" spans="1:7" ht="15" x14ac:dyDescent="0.25">
      <c r="A48" s="34" t="s">
        <v>46</v>
      </c>
      <c r="B48"/>
      <c r="C48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2024-01-19T18:49:59Z</cp:lastPrinted>
  <dcterms:created xsi:type="dcterms:W3CDTF">2012-12-11T21:13:37Z</dcterms:created>
  <dcterms:modified xsi:type="dcterms:W3CDTF">2024-01-19T18:54:19Z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