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13_ncr:1_{196FA226-5517-42CB-86D5-D3925980F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2" l="1"/>
  <c r="B61" i="2"/>
  <c r="C55" i="2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<sst xmlns="http://schemas.openxmlformats.org/spreadsheetml/2006/main" count="58" uniqueCount="50">
  <si>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</si>
  <si>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</si>
  <si>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</si>
  <si>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</si>
  <si>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</si>
  <si>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</si>
  <si>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</si>
  <si>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</si>
  <si>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</si>
  <si>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</si>
  <si>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</si>
  <si>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</si>
  <si>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</si>
  <si>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</si>
  <si>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</si>
  <si>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</si>
  <si>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</si>
  <si>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</si>
  <si>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</si>
  <si>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</si>
  <si>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</si>
  <si>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</si>
  <si>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</si>
  <si>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</si>
  <si>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</si>
  <si>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</si>
  <si>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</si>
  <si>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</si>
  <si>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</si>
  <si>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</si>
  <si>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</si>
  <si>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</si>
  <si>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</si>
  <si>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</si>
  <si>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</si>
  <si>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</si>
  <si>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</si>
  <si>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</si>
  <si>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</si>
  <si>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</si>
  <si>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</si>
  <si>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</si>
  <si>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</si>
  <si>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</si>
  <si>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</si>
  <si>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</si>
  <si>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</si>
  <si>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</si>
  <si>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</si>
  <si>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Irapuato, Guanajuato
Estado de Flujos de Efectivo
Del 01 de Enero 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</si>
</sst>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65" sqref="B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6605437.8800000008</v>
      </c>
      <c r="C4" s="18">
        <f>SUM(C5:C14)</f>
        <v>23416830.629999999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52997.440000000002</v>
      </c>
      <c r="C9" s="19">
        <v>616538.77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5052440.4400000004</v>
      </c>
      <c r="C11" s="19">
        <v>22800291.859999999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1500000</v>
      </c>
      <c r="C13" s="19">
        <v>0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7557679.3499999996</v>
      </c>
      <c r="C16" s="18">
        <f>SUM(C17:C32)</f>
        <v>9169279.3099999987</v>
      </c>
    </row>
    <row r="17" spans="1:3" ht="11.25" customHeight="1" x14ac:dyDescent="0.2">
      <c r="A17" s="7" t="s">
        <v>14</v>
      </c>
      <c r="B17" s="19">
        <v>6478047.4299999997</v>
      </c>
      <c r="C17" s="19">
        <v>6729612.0599999996</v>
      </c>
    </row>
    <row r="18" spans="1:3" ht="11.25" customHeight="1" x14ac:dyDescent="0.2">
      <c r="A18" s="7" t="s">
        <v>15</v>
      </c>
      <c r="B18" s="19">
        <v>136933.64000000001</v>
      </c>
      <c r="C18" s="19">
        <v>182367.91</v>
      </c>
    </row>
    <row r="19" spans="1:3" ht="11.25" customHeight="1" x14ac:dyDescent="0.2">
      <c r="A19" s="7" t="s">
        <v>16</v>
      </c>
      <c r="B19" s="19">
        <v>942698.28</v>
      </c>
      <c r="C19" s="19">
        <v>2257299.34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0</v>
      </c>
      <c r="C23" s="19">
        <v>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-952241.46999999881</v>
      </c>
      <c r="C33" s="18">
        <f>C4-C16</f>
        <v>14247551.32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80000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80000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13598892.279999999</v>
      </c>
      <c r="C41" s="18">
        <f>SUM(C42:C44)</f>
        <v>19083180.809999999</v>
      </c>
    </row>
    <row r="42" spans="1:3" ht="11.25" customHeight="1" x14ac:dyDescent="0.2">
      <c r="A42" s="7" t="s">
        <v>32</v>
      </c>
      <c r="B42" s="19">
        <v>13178262.279999999</v>
      </c>
      <c r="C42" s="19">
        <v>18598131.239999998</v>
      </c>
    </row>
    <row r="43" spans="1:3" ht="11.25" customHeight="1" x14ac:dyDescent="0.2">
      <c r="A43" s="7" t="s">
        <v>33</v>
      </c>
      <c r="B43" s="19">
        <v>21130</v>
      </c>
      <c r="C43" s="19">
        <v>85049.57</v>
      </c>
    </row>
    <row r="44" spans="1:3" ht="11.25" customHeight="1" x14ac:dyDescent="0.2">
      <c r="A44" s="7" t="s">
        <v>35</v>
      </c>
      <c r="B44" s="19">
        <v>399500</v>
      </c>
      <c r="C44" s="19">
        <v>400000</v>
      </c>
    </row>
    <row r="45" spans="1:3" ht="11.25" customHeight="1" x14ac:dyDescent="0.2">
      <c r="A45" s="4" t="s">
        <v>36</v>
      </c>
      <c r="B45" s="18">
        <f>B36-B41</f>
        <v>-13518892.279999999</v>
      </c>
      <c r="C45" s="18">
        <f>C36-C41</f>
        <v>-19083180.809999999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14200000</v>
      </c>
      <c r="C48" s="18">
        <f>SUM(C49+C52)</f>
        <v>8053750.8099999996</v>
      </c>
    </row>
    <row r="49" spans="1:3" ht="11.25" customHeight="1" x14ac:dyDescent="0.2">
      <c r="A49" s="7" t="s">
        <v>38</v>
      </c>
      <c r="B49" s="19">
        <f>B50+B51</f>
        <v>14200000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14200000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8053750.8099999996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2242107.71</v>
      </c>
      <c r="C54" s="18">
        <f>SUM(C55+C58)</f>
        <v>75273.97</v>
      </c>
    </row>
    <row r="55" spans="1:3" ht="11.25" customHeight="1" x14ac:dyDescent="0.2">
      <c r="A55" s="7" t="s">
        <v>42</v>
      </c>
      <c r="B55" s="19">
        <f>SUM(B56+B57)</f>
        <v>1340708.5</v>
      </c>
      <c r="C55" s="19">
        <f>SUM(C56+C57)</f>
        <v>75273.97</v>
      </c>
    </row>
    <row r="56" spans="1:3" ht="11.25" customHeight="1" x14ac:dyDescent="0.2">
      <c r="A56" s="7" t="s">
        <v>39</v>
      </c>
      <c r="B56" s="19">
        <v>1340708.5</v>
      </c>
      <c r="C56" s="19">
        <v>75273.97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901399.21</v>
      </c>
      <c r="C58" s="19">
        <v>0</v>
      </c>
    </row>
    <row r="59" spans="1:3" ht="11.25" customHeight="1" x14ac:dyDescent="0.2">
      <c r="A59" s="4" t="s">
        <v>44</v>
      </c>
      <c r="B59" s="18">
        <f>B48-B54</f>
        <v>11957892.289999999</v>
      </c>
      <c r="C59" s="18">
        <f>C48-C54</f>
        <v>7978476.8399999999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-2513241.459999999</v>
      </c>
      <c r="C61" s="18">
        <f>C59+C45+C33</f>
        <v>3142847.3500000015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3750362.18</v>
      </c>
      <c r="C63" s="18">
        <v>607514.82999999996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f>+B61+B63</f>
        <v>1237120.7200000011</v>
      </c>
      <c r="C65" s="18">
        <v>3750362.18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dcterms:created xsi:type="dcterms:W3CDTF">2012-12-11T20:31:36Z</dcterms:created>
  <dcterms:modified xsi:type="dcterms:W3CDTF">2024-01-19T17:35:32Z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