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junio\"/>
    </mc:Choice>
  </mc:AlternateContent>
  <xr:revisionPtr revIDLastSave="0" documentId="8_{0F2027BD-40B3-47BF-A144-E51F3425F1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<sst xmlns="http://schemas.openxmlformats.org/spreadsheetml/2006/main" count="66" uniqueCount="65">
  <si>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</si>
  <si>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</si>
  <si>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</si>
  <si>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</si>
  <si>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</si>
  <si>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</si>
  <si>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</si>
  <si>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</si>
  <si>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</si>
  <si>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</si>
  <si>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</si>
  <si>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</si>
  <si>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</si>
  <si>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</si>
  <si>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</si>
  <si>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</si>
  <si>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</si>
  <si>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</si>
  <si>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</si>
  <si>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</si>
  <si>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</si>
  <si>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</si>
  <si>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</si>
  <si>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</si>
  <si>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</si>
  <si>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</si>
  <si>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</si>
  <si>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</si>
  <si>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</si>
  <si>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</si>
  <si>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</si>
  <si>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</si>
  <si>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</si>
  <si>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</si>
  <si>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</si>
  <si>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</si>
  <si>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</si>
  <si>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</si>
  <si>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</si>
  <si>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</si>
  <si>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</si>
  <si>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</si>
  <si>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</si>
  <si>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</si>
  <si>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</si>
  <si>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</si>
  <si>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</si>
  <si>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</si>
  <si>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</si>
  <si>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</si>
  <si>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</si>
  <si>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</si>
  <si>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</si>
  <si>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</si>
  <si>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</si>
  <si>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</si>
  <si>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</si>
  <si>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</si>
  <si>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</si>
  <si>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</si>
  <si>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Vivienda de Irapuato, Guanajuato
Estado de Situación Financiera
Al 30 de Junio de 2023
(Cifras en Pesos)</t>
  </si>
  <si>
    <t xml:space="preserve">                             _____________________________________________                                     ________________________________________________</t>
  </si>
  <si>
    <t xml:space="preserve">                                             Directora Administrativa y Financiera  del                                                                            Directora General del </t>
  </si>
  <si>
    <t xml:space="preserve">                                   Instituto Municipal de Vivienda de Irapuato, Gto                                                      Instituto Municipal de Vivienda de Irapuato, Gto </t>
  </si>
  <si>
    <t xml:space="preserve">                                                      María Zuli Ramos Rodríguez                                                                                           Diana Patricia Alanís Barroso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</si>
</sst>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00000000"/>
    <numFmt numFmtId="168" formatCode="_-&quot;$&quot;* #,##0.00_-;\-&quot;$&quot;* #,##0.00_-;_-&quot;$&quot;* &quot;-&quot;??_-;_-@_-"/>
    <numFmt numFmtId="169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5" fillId="0" borderId="4" xfId="16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8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Font="1" applyBorder="1" applyAlignment="1" applyProtection="1">
      <alignment horizontal="center" vertical="top" wrapText="1"/>
      <protection locked="0"/>
    </xf>
    <xf numFmtId="0" fontId="5" fillId="0" borderId="4" xfId="8" applyFont="1" applyBorder="1" applyAlignment="1" applyProtection="1">
      <alignment horizontal="center" vertical="top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Alignment="1" applyProtection="1">
      <alignment horizontal="left" vertical="top" indent="1"/>
      <protection locked="0"/>
    </xf>
    <xf numFmtId="3" fontId="5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16" applyNumberFormat="1" applyFont="1" applyFill="1" applyBorder="1" applyAlignment="1" applyProtection="1">
      <alignment horizontal="center"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8" applyNumberFormat="1" applyFont="1" applyBorder="1" applyAlignment="1" applyProtection="1">
      <alignment horizontal="right" vertical="top"/>
      <protection locked="0"/>
    </xf>
    <xf numFmtId="3" fontId="5" fillId="0" borderId="4" xfId="16" applyNumberFormat="1" applyFont="1" applyFill="1" applyBorder="1" applyAlignment="1" applyProtection="1">
      <alignment horizontal="center" vertical="top"/>
      <protection locked="0"/>
    </xf>
    <xf numFmtId="3" fontId="5" fillId="0" borderId="4" xfId="8" applyNumberFormat="1" applyFont="1" applyBorder="1" applyAlignment="1" applyProtection="1">
      <alignment horizontal="center" vertical="top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8" fontId="5" fillId="0" borderId="4" xfId="8" applyNumberFormat="1" applyFont="1" applyBorder="1" applyAlignment="1" applyProtection="1">
      <alignment horizontal="center" vertical="top" wrapText="1"/>
      <protection locked="0"/>
    </xf>
    <xf numFmtId="165" fontId="5" fillId="0" borderId="4" xfId="8" applyNumberFormat="1" applyFont="1" applyBorder="1" applyAlignment="1" applyProtection="1">
      <alignment horizontal="center" vertical="top" wrapText="1"/>
      <protection locked="0"/>
    </xf>
    <xf numFmtId="0" fontId="0" fillId="0" borderId="0" xfId="0"/>
    <xf numFmtId="0" fontId="5" fillId="0" borderId="0" xfId="8" applyFont="1" applyAlignment="1" applyProtection="1">
      <alignment vertical="top"/>
      <protection locked="0"/>
    </xf>
    <xf numFmtId="0" fontId="9" fillId="0" borderId="0" xfId="0" applyFont="1"/>
  </cellXfs>
  <cellStyles count="2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E362B796-9217-4AAB-A0D6-FCC0ED9423B3}"/>
    <cellStyle name="Millares 2 3" xfId="4" xr:uid="{00000000-0005-0000-0000-000003000000}"/>
    <cellStyle name="Millares 2 3 2" xfId="19" xr:uid="{461A5313-9AAB-4874-89B6-F5CBC88AC644}"/>
    <cellStyle name="Millares 2 4" xfId="16" xr:uid="{00000000-0005-0000-0000-000004000000}"/>
    <cellStyle name="Millares 2 5" xfId="17" xr:uid="{895A5786-67A4-4925-AC45-E039BCDBC1CA}"/>
    <cellStyle name="Millares 3" xfId="5" xr:uid="{00000000-0005-0000-0000-000005000000}"/>
    <cellStyle name="Millares 3 2" xfId="20" xr:uid="{A5F5213A-AD01-43C6-AAAD-309851B58D65}"/>
    <cellStyle name="Moneda 2" xfId="6" xr:uid="{00000000-0005-0000-0000-000006000000}"/>
    <cellStyle name="Moneda 2 2" xfId="21" xr:uid="{5D958C42-DCC2-47FF-BFAC-7512A56C7B73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22" xr:uid="{58F7C181-98FF-4FD8-A9A7-E2BF7D73C409}"/>
    <cellStyle name="Normal 3" xfId="9" xr:uid="{00000000-0005-0000-0000-00000A000000}"/>
    <cellStyle name="Normal 3 2" xfId="23" xr:uid="{502E7DE8-BE79-47AB-83FE-BDDB0B92F093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25" xr:uid="{1FBC42B5-D602-4A5E-A072-A48F018B3CF5}"/>
    <cellStyle name="Normal 6 3" xfId="24" xr:uid="{C9E3B562-E5FB-405A-8309-FB8A2E0E9125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7"/>
  <sheetViews>
    <sheetView tabSelected="1" zoomScaleNormal="100" zoomScaleSheetLayoutView="100" workbookViewId="0">
      <selection activeCell="D61" sqref="D6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1630695.94</v>
      </c>
      <c r="C5" s="18">
        <v>3750362.18</v>
      </c>
      <c r="D5" s="9" t="s">
        <v>36</v>
      </c>
      <c r="E5" s="18">
        <v>11775194.369999999</v>
      </c>
      <c r="F5" s="21">
        <v>12342549.699999999</v>
      </c>
    </row>
    <row r="6" spans="1:6" x14ac:dyDescent="0.2">
      <c r="A6" s="9" t="s">
        <v>23</v>
      </c>
      <c r="B6" s="18">
        <v>2239451.14</v>
      </c>
      <c r="C6" s="18">
        <v>143194.63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1995600</v>
      </c>
      <c r="C7" s="18">
        <v>1200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85646523.400000006</v>
      </c>
      <c r="C8" s="18">
        <v>81644435.400000006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12000000</v>
      </c>
      <c r="F9" s="21">
        <v>8000000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91512270.480000004</v>
      </c>
      <c r="C13" s="20">
        <f>SUM(C5:C11)</f>
        <v>85539192.210000008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23775194.369999997</v>
      </c>
      <c r="F14" s="25">
        <f>SUM(F5:F12)</f>
        <v>20342549.699999999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15218418.67</v>
      </c>
      <c r="C17" s="18">
        <v>18480754.09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0</v>
      </c>
      <c r="C18" s="18">
        <v>0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1815071.56</v>
      </c>
      <c r="C19" s="18">
        <v>1809081.56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45449.440000000002</v>
      </c>
      <c r="C20" s="18">
        <v>45449.440000000002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-1565195.82</v>
      </c>
      <c r="C21" s="18">
        <v>-1565195.82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15513743.850000001</v>
      </c>
      <c r="C26" s="20">
        <f>SUM(C16:C24)</f>
        <v>18770089.27</v>
      </c>
      <c r="D26" s="12" t="s">
        <v>50</v>
      </c>
      <c r="E26" s="20">
        <f>SUM(E24+E14)</f>
        <v>23775194.369999997</v>
      </c>
      <c r="F26" s="25">
        <f>SUM(F14+F24)</f>
        <v>20342549.699999999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107026014.33000001</v>
      </c>
      <c r="C28" s="20">
        <f>C13+C26</f>
        <v>104309281.48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29"/>
      <c r="C30" s="15"/>
      <c r="D30" s="8" t="s">
        <v>42</v>
      </c>
      <c r="E30" s="20">
        <f>SUM(E31:E33)</f>
        <v>78573852.349999994</v>
      </c>
      <c r="F30" s="25">
        <f>SUM(F31:F33)</f>
        <v>78690323.5</v>
      </c>
    </row>
    <row r="31" spans="1:6" x14ac:dyDescent="0.2">
      <c r="A31" s="13"/>
      <c r="B31" s="14"/>
      <c r="C31" s="15"/>
      <c r="D31" s="9" t="s">
        <v>2</v>
      </c>
      <c r="E31" s="18">
        <v>78554852.349999994</v>
      </c>
      <c r="F31" s="21">
        <v>78671323.5</v>
      </c>
    </row>
    <row r="32" spans="1:6" x14ac:dyDescent="0.2">
      <c r="A32" s="13"/>
      <c r="B32" s="30"/>
      <c r="C32" s="15"/>
      <c r="D32" s="9" t="s">
        <v>13</v>
      </c>
      <c r="E32" s="18">
        <v>19000</v>
      </c>
      <c r="F32" s="21">
        <v>19000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4676967.6100000003</v>
      </c>
      <c r="F35" s="25">
        <f>SUM(F36:F40)</f>
        <v>5276408.2799999993</v>
      </c>
    </row>
    <row r="36" spans="1:6" x14ac:dyDescent="0.2">
      <c r="A36" s="13"/>
      <c r="B36" s="14"/>
      <c r="C36" s="15"/>
      <c r="D36" s="9" t="s">
        <v>46</v>
      </c>
      <c r="E36" s="18">
        <v>109579.95</v>
      </c>
      <c r="F36" s="21">
        <v>14105044.5</v>
      </c>
    </row>
    <row r="37" spans="1:6" x14ac:dyDescent="0.2">
      <c r="A37" s="13"/>
      <c r="B37" s="14"/>
      <c r="C37" s="15"/>
      <c r="D37" s="9" t="s">
        <v>14</v>
      </c>
      <c r="E37" s="18">
        <v>3808768.31</v>
      </c>
      <c r="F37" s="21">
        <v>-9587255.5700000003</v>
      </c>
    </row>
    <row r="38" spans="1:6" x14ac:dyDescent="0.2">
      <c r="A38" s="13"/>
      <c r="B38" s="14"/>
      <c r="C38" s="15"/>
      <c r="D38" s="9" t="s">
        <v>3</v>
      </c>
      <c r="E38" s="18">
        <v>758619.35</v>
      </c>
      <c r="F38" s="21">
        <v>758619.35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83250819.959999993</v>
      </c>
      <c r="F46" s="25">
        <f>SUM(F42+F35+F30)</f>
        <v>83966731.780000001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107026014.32999998</v>
      </c>
      <c r="F48" s="20">
        <f>F46+F26</f>
        <v>104309281.48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  <row r="53" spans="1:6" x14ac:dyDescent="0.2">
      <c r="A53" s="32"/>
      <c r="B53" s="32"/>
      <c r="C53" s="32"/>
      <c r="D53" s="31"/>
    </row>
    <row r="54" spans="1:6" ht="15" x14ac:dyDescent="0.25">
      <c r="A54" s="33" t="s">
        <v>61</v>
      </c>
      <c r="B54" s="32"/>
      <c r="C54" s="32"/>
      <c r="D54" s="31"/>
    </row>
    <row r="55" spans="1:6" ht="15" x14ac:dyDescent="0.25">
      <c r="A55" s="33" t="s">
        <v>62</v>
      </c>
      <c r="B55" s="32"/>
      <c r="C55" s="32"/>
      <c r="D55" s="31"/>
    </row>
    <row r="56" spans="1:6" ht="15" x14ac:dyDescent="0.25">
      <c r="A56" s="33" t="s">
        <v>63</v>
      </c>
      <c r="B56" s="32"/>
      <c r="C56" s="32"/>
      <c r="D56" s="31"/>
    </row>
    <row r="57" spans="1:6" ht="15" x14ac:dyDescent="0.25">
      <c r="A57" s="33" t="s">
        <v>64</v>
      </c>
      <c r="B57" s="32"/>
      <c r="C57" s="32"/>
      <c r="D57" s="31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Cyntia Berenice Rios Gutierrez</cp:lastModifiedBy>
  <cp:lastPrinted>2023-07-31T14:27:33Z</cp:lastPrinted>
  <dcterms:created xsi:type="dcterms:W3CDTF">2012-12-11T20:26:08Z</dcterms:created>
  <dcterms:modified xsi:type="dcterms:W3CDTF">2023-07-31T14:32:06Z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