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CONTABILIDAD GUBERNAMENTAL\2022\08_DISCIPLINA_FINANCIERA\JUL-SEP\"/>
    </mc:Choice>
  </mc:AlternateContent>
  <xr:revisionPtr revIDLastSave="0" documentId="8_{DD0508D1-38CB-4DBA-95CB-782E2877750B}" xr6:coauthVersionLast="45" xr6:coauthVersionMax="45" xr10:uidLastSave="{00000000-0000-0000-0000-000000000000}"/>
  <bookViews>
    <workbookView xWindow="-120" yWindow="-120" windowWidth="24240" windowHeight="13140"/>
  </bookViews>
  <sheets>
    <sheet name="Hoja1" sheetId="1" r:id="rId1"/>
  </sheets>
  <externalReferences>
    <externalReference r:id="rId2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 s="1"/>
  <c r="J14" i="1"/>
  <c r="I14" i="1"/>
  <c r="H14" i="1"/>
  <c r="G14" i="1"/>
  <c r="E14" i="1"/>
  <c r="K12" i="1"/>
  <c r="K11" i="1"/>
  <c r="K10" i="1"/>
  <c r="K9" i="1"/>
  <c r="K8" i="1" s="1"/>
  <c r="J8" i="1"/>
  <c r="J20" i="1" s="1"/>
  <c r="I8" i="1"/>
  <c r="I20" i="1" s="1"/>
  <c r="H8" i="1"/>
  <c r="H20" i="1" s="1"/>
  <c r="G8" i="1"/>
  <c r="G20" i="1" s="1"/>
  <c r="E8" i="1"/>
  <c r="E20" i="1" s="1"/>
  <c r="K6" i="1"/>
  <c r="J6" i="1"/>
  <c r="I6" i="1"/>
  <c r="A4" i="1"/>
  <c r="A2" i="1"/>
  <c r="K20" i="1" l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<sst xmlns="http://schemas.openxmlformats.org/spreadsheetml/2006/main" count="24" uniqueCount="23">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</sst>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 indent="4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li\Documents\IMUVII_DGD1C100\LOCAL\2022\cuenta%20publica\Informacion%20Financiera%20Presupuestal%20a%20Septiembre%202022\0361_IDF_MIRA_VIV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30 de septiembre de 2022 (b)</v>
          </cell>
        </row>
        <row r="18">
          <cell r="D18" t="str">
            <v>Monto pagado de la inversión al 30 de septiembre de 2022 (k)</v>
          </cell>
          <cell r="E18" t="str">
            <v>Monto pagado de la inversión actualizado al 30 de septiembre de 2022 (l)</v>
          </cell>
          <cell r="F18" t="str">
            <v>Saldo pendiente por pagar de la inversión al 30 de septiembre de 2022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10" sqref="A10:A11"/>
    </sheetView>
  </sheetViews>
  <sheetFormatPr baseColWidth="10" defaultColWidth="0" defaultRowHeight="0" zeroHeight="1" x14ac:dyDescent="0.25"/>
  <cols>
    <col min="1" max="1" width="76.28515625" customWidth="1"/>
    <col min="2" max="6" width="20.7109375" customWidth="1"/>
    <col min="7" max="11" width="25.7109375" customWidth="1"/>
    <col min="12" max="16384" width="10.7109375" hidden="1"/>
  </cols>
  <sheetData>
    <row r="1" spans="1:12" s="3" customFormat="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5" x14ac:dyDescent="0.25">
      <c r="A2" s="4" t="str">
        <f>ENTE_PUBLICO_A</f>
        <v>INSTITUTO MUNICIPAL DE VIVIENDA DE IRAPUATO, GTO.,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ht="15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5" x14ac:dyDescent="0.25">
      <c r="A4" s="7" t="str">
        <f>TRIMESTRE</f>
        <v>Del 1 de enero al 30 de septiembre de 2022 (b)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2" ht="15" x14ac:dyDescent="0.2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5" x14ac:dyDescent="0.25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1" t="str">
        <f>MONTO1</f>
        <v>Monto pagado de la inversión al 30 de septiembre de 2022 (k)</v>
      </c>
      <c r="J6" s="11" t="str">
        <f>MONTO2</f>
        <v>Monto pagado de la inversión actualizado al 30 de septiembre de 2022 (l)</v>
      </c>
      <c r="K6" s="11" t="str">
        <f>SALDO_PENDIENTE</f>
        <v>Saldo pendiente por pagar de la inversión al 30 de septiembre de 2022 (m = g – l)</v>
      </c>
    </row>
    <row r="7" spans="1:12" ht="15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2" ht="15" x14ac:dyDescent="0.25">
      <c r="A8" s="14" t="s">
        <v>11</v>
      </c>
      <c r="B8" s="15"/>
      <c r="C8" s="15"/>
      <c r="D8" s="15"/>
      <c r="E8" s="16">
        <f>SUM(E9:APP_FIN_04)</f>
        <v>0</v>
      </c>
      <c r="F8" s="15"/>
      <c r="G8" s="16">
        <f>SUM(G9:APP_FIN_06)</f>
        <v>0</v>
      </c>
      <c r="H8" s="16">
        <f>SUM(H9:APP_FIN_07)</f>
        <v>0</v>
      </c>
      <c r="I8" s="16">
        <f>SUM(I9:APP_FIN_08)</f>
        <v>0</v>
      </c>
      <c r="J8" s="16">
        <f>SUM(J9:APP_FIN_09)</f>
        <v>0</v>
      </c>
      <c r="K8" s="16">
        <f>SUM(K9:APP_FIN_10)</f>
        <v>0</v>
      </c>
    </row>
    <row r="9" spans="1:12" s="20" customFormat="1" ht="15" x14ac:dyDescent="0.25">
      <c r="A9" s="17" t="s">
        <v>12</v>
      </c>
      <c r="B9" s="18">
        <v>42755</v>
      </c>
      <c r="C9" s="18">
        <v>42755</v>
      </c>
      <c r="D9" s="18">
        <v>42755</v>
      </c>
      <c r="E9" s="19"/>
      <c r="F9" s="19">
        <v>80</v>
      </c>
      <c r="G9" s="19"/>
      <c r="H9" s="19"/>
      <c r="I9" s="19"/>
      <c r="J9" s="19"/>
      <c r="K9" s="19">
        <f>E9-J9</f>
        <v>0</v>
      </c>
    </row>
    <row r="10" spans="1:12" s="20" customFormat="1" ht="15" x14ac:dyDescent="0.25">
      <c r="A10" s="17" t="s">
        <v>13</v>
      </c>
      <c r="B10" s="18">
        <v>42755</v>
      </c>
      <c r="C10" s="18">
        <v>42755</v>
      </c>
      <c r="D10" s="18">
        <v>42755</v>
      </c>
      <c r="E10" s="19"/>
      <c r="F10" s="19">
        <v>70</v>
      </c>
      <c r="G10" s="19"/>
      <c r="H10" s="19"/>
      <c r="I10" s="19"/>
      <c r="J10" s="19"/>
      <c r="K10" s="19">
        <f t="shared" ref="K10:K12" si="0">E10-J10</f>
        <v>0</v>
      </c>
    </row>
    <row r="11" spans="1:12" s="20" customFormat="1" ht="15" x14ac:dyDescent="0.25">
      <c r="A11" s="17" t="s">
        <v>14</v>
      </c>
      <c r="B11" s="18">
        <v>42755</v>
      </c>
      <c r="C11" s="18">
        <v>42755</v>
      </c>
      <c r="D11" s="18">
        <v>42755</v>
      </c>
      <c r="E11" s="19"/>
      <c r="F11" s="19">
        <v>60</v>
      </c>
      <c r="G11" s="19"/>
      <c r="H11" s="19"/>
      <c r="I11" s="19"/>
      <c r="J11" s="19"/>
      <c r="K11" s="19">
        <f t="shared" si="0"/>
        <v>0</v>
      </c>
    </row>
    <row r="12" spans="1:12" s="20" customFormat="1" ht="15" x14ac:dyDescent="0.25">
      <c r="A12" s="17" t="s">
        <v>15</v>
      </c>
      <c r="B12" s="18">
        <v>42755</v>
      </c>
      <c r="C12" s="18">
        <v>42755</v>
      </c>
      <c r="D12" s="18">
        <v>42755</v>
      </c>
      <c r="E12" s="19"/>
      <c r="F12" s="19">
        <v>50</v>
      </c>
      <c r="G12" s="19"/>
      <c r="H12" s="19"/>
      <c r="I12" s="19"/>
      <c r="J12" s="19"/>
      <c r="K12" s="19">
        <f t="shared" si="0"/>
        <v>0</v>
      </c>
    </row>
    <row r="13" spans="1:12" ht="15" x14ac:dyDescent="0.25">
      <c r="A13" s="21" t="s">
        <v>16</v>
      </c>
      <c r="B13" s="22"/>
      <c r="C13" s="22"/>
      <c r="D13" s="22"/>
      <c r="E13" s="23"/>
      <c r="F13" s="23"/>
      <c r="G13" s="23"/>
      <c r="H13" s="23"/>
      <c r="I13" s="23"/>
      <c r="J13" s="23"/>
      <c r="K13" s="23"/>
    </row>
    <row r="14" spans="1:12" ht="15" x14ac:dyDescent="0.25">
      <c r="A14" s="14" t="s">
        <v>17</v>
      </c>
      <c r="B14" s="15"/>
      <c r="C14" s="15"/>
      <c r="D14" s="15"/>
      <c r="E14" s="16">
        <f>SUM(E15:OTROS_FIN_04)</f>
        <v>0</v>
      </c>
      <c r="F14" s="15"/>
      <c r="G14" s="16">
        <f>SUM(G15:OTROS_FIN_06)</f>
        <v>0</v>
      </c>
      <c r="H14" s="16">
        <f>SUM(H15:OTROS_FIN_07)</f>
        <v>0</v>
      </c>
      <c r="I14" s="16">
        <f>SUM(I15:OTROS_FIN_08)</f>
        <v>0</v>
      </c>
      <c r="J14" s="16">
        <f>SUM(J15:OTROS_FIN_09)</f>
        <v>0</v>
      </c>
      <c r="K14" s="16">
        <f>SUM(K15:OTROS_FIN_10)</f>
        <v>0</v>
      </c>
    </row>
    <row r="15" spans="1:12" s="20" customFormat="1" ht="15" x14ac:dyDescent="0.25">
      <c r="A15" s="17" t="s">
        <v>18</v>
      </c>
      <c r="B15" s="18">
        <v>42755</v>
      </c>
      <c r="C15" s="18">
        <v>42755</v>
      </c>
      <c r="D15" s="18">
        <v>42755</v>
      </c>
      <c r="E15" s="19"/>
      <c r="F15" s="19">
        <v>40</v>
      </c>
      <c r="G15" s="19"/>
      <c r="H15" s="19"/>
      <c r="I15" s="19"/>
      <c r="J15" s="19"/>
      <c r="K15" s="19">
        <f>E15-J15</f>
        <v>0</v>
      </c>
    </row>
    <row r="16" spans="1:12" s="20" customFormat="1" ht="15" x14ac:dyDescent="0.25">
      <c r="A16" s="17" t="s">
        <v>19</v>
      </c>
      <c r="B16" s="18">
        <v>42755</v>
      </c>
      <c r="C16" s="18">
        <v>42755</v>
      </c>
      <c r="D16" s="18">
        <v>42755</v>
      </c>
      <c r="E16" s="19"/>
      <c r="F16" s="19">
        <v>30</v>
      </c>
      <c r="G16" s="19"/>
      <c r="H16" s="19"/>
      <c r="I16" s="19"/>
      <c r="J16" s="19"/>
      <c r="K16" s="19">
        <f t="shared" ref="K16:K18" si="1">E16-J16</f>
        <v>0</v>
      </c>
    </row>
    <row r="17" spans="1:11" s="20" customFormat="1" ht="15" x14ac:dyDescent="0.25">
      <c r="A17" s="17" t="s">
        <v>20</v>
      </c>
      <c r="B17" s="18">
        <v>42755</v>
      </c>
      <c r="C17" s="18">
        <v>42755</v>
      </c>
      <c r="D17" s="18">
        <v>42755</v>
      </c>
      <c r="E17" s="19"/>
      <c r="F17" s="19">
        <v>20</v>
      </c>
      <c r="G17" s="19"/>
      <c r="H17" s="19"/>
      <c r="I17" s="19"/>
      <c r="J17" s="19"/>
      <c r="K17" s="19">
        <f t="shared" si="1"/>
        <v>0</v>
      </c>
    </row>
    <row r="18" spans="1:11" s="20" customFormat="1" ht="15" x14ac:dyDescent="0.25">
      <c r="A18" s="17" t="s">
        <v>21</v>
      </c>
      <c r="B18" s="18">
        <v>42755</v>
      </c>
      <c r="C18" s="18">
        <v>42755</v>
      </c>
      <c r="D18" s="18">
        <v>42755</v>
      </c>
      <c r="E18" s="19"/>
      <c r="F18" s="19">
        <v>10</v>
      </c>
      <c r="G18" s="19"/>
      <c r="H18" s="19"/>
      <c r="I18" s="19"/>
      <c r="J18" s="19"/>
      <c r="K18" s="19">
        <f t="shared" si="1"/>
        <v>0</v>
      </c>
    </row>
    <row r="19" spans="1:11" ht="15" x14ac:dyDescent="0.25">
      <c r="A19" s="21" t="s">
        <v>16</v>
      </c>
      <c r="B19" s="22"/>
      <c r="C19" s="22"/>
      <c r="D19" s="22"/>
      <c r="E19" s="23"/>
      <c r="F19" s="23"/>
      <c r="G19" s="23"/>
      <c r="H19" s="23"/>
      <c r="I19" s="23"/>
      <c r="J19" s="23"/>
      <c r="K19" s="23"/>
    </row>
    <row r="20" spans="1:11" ht="15" x14ac:dyDescent="0.25">
      <c r="A20" s="14" t="s">
        <v>22</v>
      </c>
      <c r="B20" s="15"/>
      <c r="C20" s="15"/>
      <c r="D20" s="15"/>
      <c r="E20" s="16">
        <f>APP_T4+OTROS_T4</f>
        <v>0</v>
      </c>
      <c r="F20" s="15"/>
      <c r="G20" s="16">
        <f>APP_T6+OTROS_T6</f>
        <v>0</v>
      </c>
      <c r="H20" s="16">
        <f>APP_T7+OTROS_T7</f>
        <v>0</v>
      </c>
      <c r="I20" s="16">
        <f>APP_T8+OTROS_T8</f>
        <v>0</v>
      </c>
      <c r="J20" s="16">
        <f>APP_T9+OTROS_T9</f>
        <v>0</v>
      </c>
      <c r="K20" s="16">
        <f>APP_T10+OTROS_T10</f>
        <v>0</v>
      </c>
    </row>
    <row r="21" spans="1:11" ht="15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2022-10-12T14:27:21Z</dcterms:created>
  <dcterms:modified xsi:type="dcterms:W3CDTF">2022-10-12T14:28:10Z</dcterms:modified>
</cp:coreProperties>
</file>