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G59"/>
  <c r="F59"/>
  <c r="E59"/>
  <c r="D59"/>
  <c r="C59"/>
  <c r="B59"/>
  <c r="G54"/>
  <c r="F54"/>
  <c r="E54"/>
  <c r="D54"/>
  <c r="C54"/>
  <c r="B54"/>
  <c r="G45"/>
  <c r="G65" s="1"/>
  <c r="F45"/>
  <c r="F65" s="1"/>
  <c r="E45"/>
  <c r="E65" s="1"/>
  <c r="D45"/>
  <c r="C45"/>
  <c r="C65" s="1"/>
  <c r="B45"/>
  <c r="B65" s="1"/>
  <c r="C41"/>
  <c r="C70" s="1"/>
  <c r="D40"/>
  <c r="D38"/>
  <c r="G37"/>
  <c r="F37"/>
  <c r="F41" s="1"/>
  <c r="F70" s="1"/>
  <c r="E37"/>
  <c r="E41" s="1"/>
  <c r="E70" s="1"/>
  <c r="B37"/>
  <c r="B41" s="1"/>
  <c r="B70" s="1"/>
  <c r="D36"/>
  <c r="D35"/>
  <c r="G34"/>
  <c r="D34"/>
  <c r="G28"/>
  <c r="F28"/>
  <c r="E28"/>
  <c r="C28"/>
  <c r="B28"/>
  <c r="G16"/>
  <c r="F16"/>
  <c r="E16"/>
  <c r="C16"/>
  <c r="B16"/>
  <c r="G15"/>
  <c r="G13"/>
  <c r="G41" s="1"/>
  <c r="A4"/>
  <c r="A2"/>
  <c r="G42" l="1"/>
  <c r="G70"/>
  <c r="D41"/>
  <c r="D70" s="1"/>
  <c r="D37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<sst xmlns="http://schemas.openxmlformats.org/spreadsheetml/2006/main" count="73" uniqueCount="73">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</sst>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A21" sqref="A21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30 de marzo de 2022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525000</v>
      </c>
      <c r="C13" s="25">
        <v>0</v>
      </c>
      <c r="D13" s="25">
        <v>525000</v>
      </c>
      <c r="E13" s="25">
        <v>154362.53</v>
      </c>
      <c r="F13" s="25">
        <v>154362.53</v>
      </c>
      <c r="G13" s="25">
        <f>+F13-B13</f>
        <v>-370637.47</v>
      </c>
    </row>
    <row r="14" spans="1:8">
      <c r="A14" s="22" t="s">
        <v>17</v>
      </c>
      <c r="B14" s="23">
        <v>0</v>
      </c>
      <c r="C14" s="23">
        <v>0</v>
      </c>
      <c r="D14" s="25">
        <v>0</v>
      </c>
      <c r="E14" s="23">
        <v>0</v>
      </c>
      <c r="F14" s="23">
        <v>0</v>
      </c>
      <c r="G14" s="23">
        <v>0</v>
      </c>
    </row>
    <row r="15" spans="1:8">
      <c r="A15" s="22" t="s">
        <v>18</v>
      </c>
      <c r="B15" s="25">
        <v>9252000</v>
      </c>
      <c r="C15" s="25">
        <v>0</v>
      </c>
      <c r="D15" s="25">
        <v>9252000</v>
      </c>
      <c r="E15" s="25">
        <v>9889622.4800000004</v>
      </c>
      <c r="F15" s="25">
        <v>9889622.4800000004</v>
      </c>
      <c r="G15" s="25">
        <f>+F15-B15</f>
        <v>637622.48000000045</v>
      </c>
    </row>
    <row r="16" spans="1:8">
      <c r="A16" s="26" t="s">
        <v>19</v>
      </c>
      <c r="B16" s="23">
        <f>SUM(B17:B27)</f>
        <v>0</v>
      </c>
      <c r="C16" s="23">
        <f t="shared" ref="C16:F16" si="0">SUM(C17:C27)</f>
        <v>0</v>
      </c>
      <c r="D16" s="25"/>
      <c r="E16" s="23">
        <f t="shared" si="0"/>
        <v>0</v>
      </c>
      <c r="F16" s="23">
        <f t="shared" si="0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1">SUM(C29:C33)</f>
        <v>0</v>
      </c>
      <c r="D28" s="25"/>
      <c r="E28" s="23">
        <f t="shared" si="1"/>
        <v>0</v>
      </c>
      <c r="F28" s="23">
        <f t="shared" si="1"/>
        <v>0</v>
      </c>
      <c r="G28" s="23">
        <f t="shared" si="1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ref="D34:D40" si="2">+B34+C34</f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2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2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5">
        <v>0</v>
      </c>
      <c r="D37" s="25">
        <f t="shared" si="2"/>
        <v>0</v>
      </c>
      <c r="E37" s="23">
        <f t="shared" ref="E37:G37" si="3">E38+E39</f>
        <v>0</v>
      </c>
      <c r="F37" s="23">
        <f t="shared" si="3"/>
        <v>0</v>
      </c>
      <c r="G37" s="23">
        <f t="shared" si="3"/>
        <v>0</v>
      </c>
    </row>
    <row r="38" spans="1:8">
      <c r="A38" s="27" t="s">
        <v>41</v>
      </c>
      <c r="B38" s="23"/>
      <c r="C38" s="23"/>
      <c r="D38" s="25">
        <f t="shared" si="2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0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2"/>
        <v>0</v>
      </c>
      <c r="E40" s="23"/>
      <c r="F40" s="23"/>
      <c r="G40" s="23"/>
    </row>
    <row r="41" spans="1:8">
      <c r="A41" s="29" t="s">
        <v>43</v>
      </c>
      <c r="B41" s="30">
        <f t="shared" ref="B41:G41" si="4">+B13+B15+B34+B37</f>
        <v>9777000</v>
      </c>
      <c r="C41" s="30">
        <f t="shared" si="4"/>
        <v>0</v>
      </c>
      <c r="D41" s="30">
        <f>+D13+D15+D34+D37</f>
        <v>9777000</v>
      </c>
      <c r="E41" s="30">
        <f t="shared" si="4"/>
        <v>10043985.01</v>
      </c>
      <c r="F41" s="30">
        <f t="shared" si="4"/>
        <v>10043985.01</v>
      </c>
      <c r="G41" s="30">
        <f t="shared" si="4"/>
        <v>266985.01000000047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266985.01000000047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6">SUM(C55:C58)</f>
        <v>0</v>
      </c>
      <c r="D54" s="23">
        <f t="shared" si="6"/>
        <v>0</v>
      </c>
      <c r="E54" s="23">
        <f t="shared" si="6"/>
        <v>0</v>
      </c>
      <c r="F54" s="23">
        <f t="shared" si="6"/>
        <v>0</v>
      </c>
      <c r="G54" s="23">
        <f t="shared" si="6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8">C45+C54+C59+C62+C63</f>
        <v>0</v>
      </c>
      <c r="D65" s="32"/>
      <c r="E65" s="32">
        <f t="shared" si="8"/>
        <v>0</v>
      </c>
      <c r="F65" s="32">
        <f t="shared" si="8"/>
        <v>0</v>
      </c>
      <c r="G65" s="32">
        <f t="shared" si="8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9">C68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9777000</v>
      </c>
      <c r="C70" s="32">
        <f t="shared" ref="C70:G70" si="10">C41+C65+C67</f>
        <v>0</v>
      </c>
      <c r="D70" s="32">
        <f t="shared" si="10"/>
        <v>9777000</v>
      </c>
      <c r="E70" s="32">
        <f t="shared" si="10"/>
        <v>10043985.01</v>
      </c>
      <c r="F70" s="32">
        <f t="shared" si="10"/>
        <v>10043985.01</v>
      </c>
      <c r="G70" s="32">
        <f t="shared" si="10"/>
        <v>266985.01000000047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1">C73+C74</f>
        <v>0</v>
      </c>
      <c r="D75" s="32">
        <f t="shared" si="11"/>
        <v>0</v>
      </c>
      <c r="E75" s="32">
        <f t="shared" si="11"/>
        <v>0</v>
      </c>
      <c r="F75" s="32">
        <f t="shared" si="11"/>
        <v>0</v>
      </c>
      <c r="G75" s="32">
        <f t="shared" si="11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2022-04-07T15:15:55Z</dcterms:created>
  <dcterms:modified xsi:type="dcterms:W3CDTF">2022-04-07T15:16:15Z</dcterms:modified>
</cp:coreProperties>
</file>