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G10"/>
  <c r="F10"/>
  <c r="E10"/>
  <c r="D10"/>
  <c r="C10"/>
  <c r="B10"/>
  <c r="G9"/>
  <c r="G159" s="1"/>
  <c r="F9"/>
  <c r="F159" s="1"/>
  <c r="E9"/>
  <c r="E159" s="1"/>
  <c r="D9"/>
  <c r="D159" s="1"/>
  <c r="C9"/>
  <c r="C159" s="1"/>
  <c r="B9"/>
  <c r="B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<sst xmlns="http://schemas.openxmlformats.org/spreadsheetml/2006/main" count="161" uniqueCount="88">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</sst>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61"/>
  <sheetViews>
    <sheetView tabSelected="1" workbookViewId="0">
      <selection sqref="A1:XFD1048576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30 de junio de 2022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9777000</v>
      </c>
      <c r="C9" s="11">
        <f>SUM(C10,C18,C28,C38,C48,C58,C62,C71,C75)</f>
        <v>29600000</v>
      </c>
      <c r="D9" s="11">
        <f t="shared" ref="D9:G9" si="0">SUM(D10,D18,D28,D38,D48,D58,D62,D71,D75)</f>
        <v>39376999.999999993</v>
      </c>
      <c r="E9" s="11">
        <f t="shared" si="0"/>
        <v>3665005.8400000008</v>
      </c>
      <c r="F9" s="11">
        <f t="shared" si="0"/>
        <v>3665005.8400000008</v>
      </c>
      <c r="G9" s="11">
        <f t="shared" si="0"/>
        <v>35711994.159999996</v>
      </c>
    </row>
    <row r="10" spans="1:7">
      <c r="A10" s="12" t="s">
        <v>13</v>
      </c>
      <c r="B10" s="13">
        <f>SUM(B11:B17)</f>
        <v>7246858.5899999999</v>
      </c>
      <c r="C10" s="13">
        <f>SUM(C11:C17)</f>
        <v>190252.47</v>
      </c>
      <c r="D10" s="13">
        <f t="shared" ref="D10:F10" si="1">SUM(D11:D17)</f>
        <v>7437111.0600000005</v>
      </c>
      <c r="E10" s="13">
        <f t="shared" si="1"/>
        <v>3094788.4600000004</v>
      </c>
      <c r="F10" s="13">
        <f t="shared" si="1"/>
        <v>3094788.4600000004</v>
      </c>
      <c r="G10" s="13">
        <f>SUM(G11:G17)</f>
        <v>4342322.5999999996</v>
      </c>
    </row>
    <row r="11" spans="1:7">
      <c r="A11" s="14" t="s">
        <v>14</v>
      </c>
      <c r="B11" s="15">
        <v>4995423.6100000003</v>
      </c>
      <c r="C11" s="15">
        <v>40989.800000000003</v>
      </c>
      <c r="D11" s="15">
        <v>5036413.41</v>
      </c>
      <c r="E11" s="15">
        <v>2439876.7400000002</v>
      </c>
      <c r="F11" s="15">
        <v>2439876.7400000002</v>
      </c>
      <c r="G11" s="15">
        <v>2596536.67</v>
      </c>
    </row>
    <row r="12" spans="1:7">
      <c r="A12" s="14" t="s">
        <v>15</v>
      </c>
      <c r="B12" s="13">
        <v>0</v>
      </c>
      <c r="C12" s="15">
        <v>82217.75</v>
      </c>
      <c r="D12" s="15">
        <v>82217.75</v>
      </c>
      <c r="E12" s="13">
        <v>0</v>
      </c>
      <c r="F12" s="13">
        <v>0</v>
      </c>
      <c r="G12" s="15">
        <v>82217.75</v>
      </c>
    </row>
    <row r="13" spans="1:7">
      <c r="A13" s="14" t="s">
        <v>16</v>
      </c>
      <c r="B13" s="15">
        <v>621668.38</v>
      </c>
      <c r="C13" s="15">
        <v>15536.04</v>
      </c>
      <c r="D13" s="15">
        <v>637204.42000000004</v>
      </c>
      <c r="E13" s="15">
        <v>14531.97</v>
      </c>
      <c r="F13" s="15">
        <v>14531.97</v>
      </c>
      <c r="G13" s="15">
        <v>622672.44999999995</v>
      </c>
    </row>
    <row r="14" spans="1:7">
      <c r="A14" s="14" t="s">
        <v>17</v>
      </c>
      <c r="B14" s="15">
        <v>1024766.6</v>
      </c>
      <c r="C14" s="15">
        <v>26508.880000000001</v>
      </c>
      <c r="D14" s="15">
        <v>1051275.48</v>
      </c>
      <c r="E14" s="15">
        <v>507047.27</v>
      </c>
      <c r="F14" s="15">
        <v>507047.27</v>
      </c>
      <c r="G14" s="15">
        <v>544228.21</v>
      </c>
    </row>
    <row r="15" spans="1:7">
      <c r="A15" s="14" t="s">
        <v>18</v>
      </c>
      <c r="B15" s="15">
        <v>305000</v>
      </c>
      <c r="C15" s="15">
        <v>0</v>
      </c>
      <c r="D15" s="15">
        <v>305000</v>
      </c>
      <c r="E15" s="15">
        <v>133332.48000000001</v>
      </c>
      <c r="F15" s="15">
        <v>133332.48000000001</v>
      </c>
      <c r="G15" s="15">
        <v>171667.52</v>
      </c>
    </row>
    <row r="16" spans="1:7">
      <c r="A16" s="14" t="s">
        <v>19</v>
      </c>
      <c r="B16" s="15">
        <v>300000</v>
      </c>
      <c r="C16" s="15">
        <v>25000</v>
      </c>
      <c r="D16" s="15">
        <v>325000</v>
      </c>
      <c r="E16" s="13">
        <v>0</v>
      </c>
      <c r="F16" s="13">
        <v>0</v>
      </c>
      <c r="G16" s="15">
        <v>325000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372000</v>
      </c>
      <c r="C18" s="13">
        <f t="shared" ref="C18:F18" si="2">SUM(C19:C27)</f>
        <v>-12637.5</v>
      </c>
      <c r="D18" s="13">
        <f t="shared" si="2"/>
        <v>359362.5</v>
      </c>
      <c r="E18" s="13">
        <f t="shared" si="2"/>
        <v>84439.670000000013</v>
      </c>
      <c r="F18" s="13">
        <f t="shared" si="2"/>
        <v>84439.670000000013</v>
      </c>
      <c r="G18" s="13">
        <f>SUM(G19:G27)</f>
        <v>274922.83</v>
      </c>
    </row>
    <row r="19" spans="1:7">
      <c r="A19" s="14" t="s">
        <v>22</v>
      </c>
      <c r="B19" s="15">
        <v>120000</v>
      </c>
      <c r="C19" s="15">
        <v>-9000</v>
      </c>
      <c r="D19" s="15">
        <v>111000</v>
      </c>
      <c r="E19" s="15">
        <v>26477.75</v>
      </c>
      <c r="F19" s="15">
        <v>26477.75</v>
      </c>
      <c r="G19" s="15">
        <v>84522.25</v>
      </c>
    </row>
    <row r="20" spans="1:7">
      <c r="A20" s="14" t="s">
        <v>23</v>
      </c>
      <c r="B20" s="15">
        <v>32000</v>
      </c>
      <c r="C20" s="15">
        <v>-2400</v>
      </c>
      <c r="D20" s="15">
        <v>29600</v>
      </c>
      <c r="E20" s="15">
        <v>8256.82</v>
      </c>
      <c r="F20" s="15">
        <v>8256.82</v>
      </c>
      <c r="G20" s="15">
        <v>21343.18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13500</v>
      </c>
      <c r="C22" s="15">
        <v>14250</v>
      </c>
      <c r="D22" s="15">
        <v>27750</v>
      </c>
      <c r="E22" s="15">
        <v>0</v>
      </c>
      <c r="F22" s="15">
        <v>0</v>
      </c>
      <c r="G22" s="15">
        <v>27750</v>
      </c>
    </row>
    <row r="23" spans="1:7">
      <c r="A23" s="14" t="s">
        <v>26</v>
      </c>
      <c r="B23" s="15">
        <v>20500</v>
      </c>
      <c r="C23" s="15">
        <v>-1537.5</v>
      </c>
      <c r="D23" s="15">
        <v>18962.5</v>
      </c>
      <c r="E23" s="15">
        <v>0</v>
      </c>
      <c r="F23" s="15">
        <v>0</v>
      </c>
      <c r="G23" s="15">
        <v>18962.5</v>
      </c>
    </row>
    <row r="24" spans="1:7">
      <c r="A24" s="14" t="s">
        <v>27</v>
      </c>
      <c r="B24" s="15">
        <v>95000</v>
      </c>
      <c r="C24" s="15">
        <v>-7125</v>
      </c>
      <c r="D24" s="15">
        <v>87875</v>
      </c>
      <c r="E24" s="15">
        <v>33800</v>
      </c>
      <c r="F24" s="15">
        <v>33800</v>
      </c>
      <c r="G24" s="15">
        <v>54075</v>
      </c>
    </row>
    <row r="25" spans="1:7">
      <c r="A25" s="14" t="s">
        <v>28</v>
      </c>
      <c r="B25" s="15">
        <v>77500</v>
      </c>
      <c r="C25" s="15">
        <v>-5812.5</v>
      </c>
      <c r="D25" s="15">
        <v>71687.5</v>
      </c>
      <c r="E25" s="15">
        <v>15497.6</v>
      </c>
      <c r="F25" s="15">
        <v>15497.6</v>
      </c>
      <c r="G25" s="15">
        <v>56189.9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13500</v>
      </c>
      <c r="C27" s="15">
        <v>-1012.5</v>
      </c>
      <c r="D27" s="15">
        <v>12487.5</v>
      </c>
      <c r="E27" s="15">
        <v>407.5</v>
      </c>
      <c r="F27" s="15">
        <v>407.5</v>
      </c>
      <c r="G27" s="15">
        <v>12080</v>
      </c>
    </row>
    <row r="28" spans="1:7">
      <c r="A28" s="12" t="s">
        <v>31</v>
      </c>
      <c r="B28" s="13">
        <f>SUM(B29:B37)</f>
        <v>1408141.4100000001</v>
      </c>
      <c r="C28" s="13">
        <f t="shared" ref="C28:G28" si="3">SUM(C29:C37)</f>
        <v>512940.3</v>
      </c>
      <c r="D28" s="13">
        <f t="shared" si="3"/>
        <v>1921081.71</v>
      </c>
      <c r="E28" s="13">
        <f t="shared" si="3"/>
        <v>409053.45000000007</v>
      </c>
      <c r="F28" s="13">
        <f t="shared" si="3"/>
        <v>409053.45000000007</v>
      </c>
      <c r="G28" s="13">
        <f t="shared" si="3"/>
        <v>1512028.2599999998</v>
      </c>
    </row>
    <row r="29" spans="1:7">
      <c r="A29" s="14" t="s">
        <v>32</v>
      </c>
      <c r="B29" s="15">
        <v>51500</v>
      </c>
      <c r="C29" s="15">
        <v>-2752.5</v>
      </c>
      <c r="D29" s="15">
        <v>48747.5</v>
      </c>
      <c r="E29" s="15">
        <v>16770.2</v>
      </c>
      <c r="F29" s="15">
        <v>16770.2</v>
      </c>
      <c r="G29" s="15">
        <v>31977.3</v>
      </c>
    </row>
    <row r="30" spans="1:7">
      <c r="A30" s="14" t="s">
        <v>33</v>
      </c>
      <c r="B30" s="15">
        <v>467500</v>
      </c>
      <c r="C30" s="15">
        <v>111212.5</v>
      </c>
      <c r="D30" s="15">
        <v>578712.5</v>
      </c>
      <c r="E30" s="15">
        <v>194834.75</v>
      </c>
      <c r="F30" s="15">
        <v>194834.75</v>
      </c>
      <c r="G30" s="15">
        <v>383877.75</v>
      </c>
    </row>
    <row r="31" spans="1:7">
      <c r="A31" s="14" t="s">
        <v>34</v>
      </c>
      <c r="B31" s="15">
        <v>455130.28</v>
      </c>
      <c r="C31" s="15">
        <v>109615.23</v>
      </c>
      <c r="D31" s="15">
        <v>564745.51</v>
      </c>
      <c r="E31" s="15">
        <v>40165.79</v>
      </c>
      <c r="F31" s="15">
        <v>40165.79</v>
      </c>
      <c r="G31" s="15">
        <v>524579.72</v>
      </c>
    </row>
    <row r="32" spans="1:7">
      <c r="A32" s="14" t="s">
        <v>35</v>
      </c>
      <c r="B32" s="15">
        <v>90000</v>
      </c>
      <c r="C32" s="15">
        <v>-2125</v>
      </c>
      <c r="D32" s="15">
        <v>87875</v>
      </c>
      <c r="E32" s="15">
        <v>27565.18</v>
      </c>
      <c r="F32" s="15">
        <v>27565.18</v>
      </c>
      <c r="G32" s="15">
        <v>60309.82</v>
      </c>
    </row>
    <row r="33" spans="1:7">
      <c r="A33" s="14" t="s">
        <v>36</v>
      </c>
      <c r="B33" s="15">
        <v>91500</v>
      </c>
      <c r="C33" s="15">
        <v>93500</v>
      </c>
      <c r="D33" s="15">
        <v>185000</v>
      </c>
      <c r="E33" s="15">
        <v>50848.41</v>
      </c>
      <c r="F33" s="15">
        <v>50306.41</v>
      </c>
      <c r="G33" s="15">
        <v>134151.59</v>
      </c>
    </row>
    <row r="34" spans="1:7">
      <c r="A34" s="14" t="s">
        <v>37</v>
      </c>
      <c r="B34" s="15">
        <v>45000</v>
      </c>
      <c r="C34" s="15">
        <v>69750</v>
      </c>
      <c r="D34" s="15">
        <v>114750</v>
      </c>
      <c r="E34" s="15">
        <v>2566.8000000000002</v>
      </c>
      <c r="F34" s="15">
        <v>2566.8000000000002</v>
      </c>
      <c r="G34" s="15">
        <v>112183.2</v>
      </c>
    </row>
    <row r="35" spans="1:7">
      <c r="A35" s="14" t="s">
        <v>38</v>
      </c>
      <c r="B35" s="15">
        <v>60500</v>
      </c>
      <c r="C35" s="15">
        <v>-4537.5</v>
      </c>
      <c r="D35" s="15">
        <v>55962.5</v>
      </c>
      <c r="E35" s="15">
        <v>64</v>
      </c>
      <c r="F35" s="15">
        <v>64</v>
      </c>
      <c r="G35" s="15">
        <v>55898.5</v>
      </c>
    </row>
    <row r="36" spans="1:7">
      <c r="A36" s="14" t="s">
        <v>39</v>
      </c>
      <c r="B36" s="15">
        <v>35000</v>
      </c>
      <c r="C36" s="15">
        <v>44833.27</v>
      </c>
      <c r="D36" s="15">
        <v>79833.27</v>
      </c>
      <c r="E36" s="15">
        <v>13048.33</v>
      </c>
      <c r="F36" s="15">
        <v>13048.33</v>
      </c>
      <c r="G36" s="15">
        <v>66784.94</v>
      </c>
    </row>
    <row r="37" spans="1:7">
      <c r="A37" s="14" t="s">
        <v>40</v>
      </c>
      <c r="B37" s="15">
        <v>112011.13</v>
      </c>
      <c r="C37" s="15">
        <v>93444.3</v>
      </c>
      <c r="D37" s="15">
        <v>205455.43</v>
      </c>
      <c r="E37" s="15">
        <v>63189.99</v>
      </c>
      <c r="F37" s="15">
        <v>63731.99</v>
      </c>
      <c r="G37" s="15">
        <v>142265.44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100000</v>
      </c>
      <c r="C48" s="13">
        <f t="shared" ref="C48:G48" si="4">SUM(C49:C57)</f>
        <v>24957125</v>
      </c>
      <c r="D48" s="13">
        <f t="shared" si="4"/>
        <v>25057125</v>
      </c>
      <c r="E48" s="13">
        <f t="shared" si="4"/>
        <v>60621.599999999999</v>
      </c>
      <c r="F48" s="13">
        <f t="shared" si="4"/>
        <v>60621.599999999999</v>
      </c>
      <c r="G48" s="13">
        <f t="shared" si="4"/>
        <v>24996503.399999999</v>
      </c>
    </row>
    <row r="49" spans="1:7">
      <c r="A49" s="14" t="s">
        <v>52</v>
      </c>
      <c r="B49" s="15">
        <v>100000</v>
      </c>
      <c r="C49" s="15">
        <v>85000</v>
      </c>
      <c r="D49" s="15">
        <v>185000</v>
      </c>
      <c r="E49" s="15">
        <v>60621.599999999999</v>
      </c>
      <c r="F49" s="15">
        <v>60621.599999999999</v>
      </c>
      <c r="G49" s="15">
        <v>124378.4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13875</v>
      </c>
      <c r="D54" s="15">
        <v>13875</v>
      </c>
      <c r="E54" s="15">
        <v>0</v>
      </c>
      <c r="F54" s="15">
        <v>0</v>
      </c>
      <c r="G54" s="15">
        <v>13875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0</v>
      </c>
      <c r="C56" s="15">
        <v>24850000</v>
      </c>
      <c r="D56" s="15">
        <v>24850000</v>
      </c>
      <c r="E56" s="15">
        <v>0</v>
      </c>
      <c r="F56" s="15">
        <v>0</v>
      </c>
      <c r="G56" s="15">
        <v>24850000</v>
      </c>
    </row>
    <row r="57" spans="1:7">
      <c r="A57" s="14" t="s">
        <v>60</v>
      </c>
      <c r="B57" s="13">
        <v>0</v>
      </c>
      <c r="C57" s="15">
        <v>8250</v>
      </c>
      <c r="D57" s="15">
        <v>8250</v>
      </c>
      <c r="E57" s="13">
        <v>0</v>
      </c>
      <c r="F57" s="13">
        <v>0</v>
      </c>
      <c r="G57" s="15">
        <v>8250</v>
      </c>
    </row>
    <row r="58" spans="1:7">
      <c r="A58" s="12" t="s">
        <v>61</v>
      </c>
      <c r="B58" s="13">
        <f>SUM(B59:B61)</f>
        <v>250000</v>
      </c>
      <c r="C58" s="13">
        <f t="shared" ref="C58:G58" si="5">SUM(C59:C61)</f>
        <v>3802319.73</v>
      </c>
      <c r="D58" s="13">
        <f t="shared" si="5"/>
        <v>4052319.73</v>
      </c>
      <c r="E58" s="13">
        <f t="shared" si="5"/>
        <v>16102.66</v>
      </c>
      <c r="F58" s="13">
        <f t="shared" si="5"/>
        <v>16102.66</v>
      </c>
      <c r="G58" s="13">
        <f t="shared" si="5"/>
        <v>4036217.07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250000</v>
      </c>
      <c r="C60" s="15">
        <v>3802319.73</v>
      </c>
      <c r="D60" s="15">
        <v>4052319.73</v>
      </c>
      <c r="E60" s="15">
        <v>16102.66</v>
      </c>
      <c r="F60" s="15">
        <v>16102.66</v>
      </c>
      <c r="G60" s="15">
        <v>4036217.07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400000</v>
      </c>
      <c r="C62" s="13">
        <f t="shared" ref="C62:G62" si="6">SUM(C63:C67,C69:C70)</f>
        <v>0</v>
      </c>
      <c r="D62" s="13">
        <f t="shared" si="6"/>
        <v>400000</v>
      </c>
      <c r="E62" s="13">
        <f t="shared" si="6"/>
        <v>0</v>
      </c>
      <c r="F62" s="13">
        <f t="shared" si="6"/>
        <v>0</v>
      </c>
      <c r="G62" s="13">
        <f t="shared" si="6"/>
        <v>400000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400000</v>
      </c>
      <c r="C66" s="15">
        <v>0</v>
      </c>
      <c r="D66" s="15">
        <v>400000</v>
      </c>
      <c r="E66" s="15">
        <v>0</v>
      </c>
      <c r="F66" s="15">
        <v>0</v>
      </c>
      <c r="G66" s="15">
        <v>400000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150000</v>
      </c>
      <c r="D75" s="13">
        <f t="shared" si="8"/>
        <v>150000</v>
      </c>
      <c r="E75" s="13">
        <f t="shared" si="8"/>
        <v>0</v>
      </c>
      <c r="F75" s="13">
        <f t="shared" si="8"/>
        <v>0</v>
      </c>
      <c r="G75" s="13">
        <f t="shared" si="8"/>
        <v>150000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>
        <v>0</v>
      </c>
      <c r="C77" s="15">
        <v>150000</v>
      </c>
      <c r="D77" s="15">
        <v>150000</v>
      </c>
      <c r="E77" s="13">
        <v>0</v>
      </c>
      <c r="F77" s="13">
        <v>0</v>
      </c>
      <c r="G77" s="15">
        <v>150000</v>
      </c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9777000</v>
      </c>
      <c r="C159" s="11">
        <f t="shared" ref="C159:G159" si="19">C9+C84</f>
        <v>29600000</v>
      </c>
      <c r="D159" s="11">
        <f t="shared" si="19"/>
        <v>39376999.999999993</v>
      </c>
      <c r="E159" s="11">
        <f t="shared" si="19"/>
        <v>3665005.8400000008</v>
      </c>
      <c r="F159" s="11">
        <f t="shared" si="19"/>
        <v>3665005.8400000008</v>
      </c>
      <c r="G159" s="11">
        <f t="shared" si="19"/>
        <v>35711994.159999996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2022-07-08T18:52:58Z</cp:lastPrinted>
  <dcterms:created xsi:type="dcterms:W3CDTF">2022-07-08T18:52:44Z</dcterms:created>
  <dcterms:modified xsi:type="dcterms:W3CDTF">2022-07-08T18:54:39Z</dcterms:modified>
</cp:coreProperties>
</file>