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19" i="1"/>
  <c r="F19"/>
  <c r="E19"/>
  <c r="D19"/>
  <c r="C19"/>
  <c r="B19"/>
  <c r="G9"/>
  <c r="G29" s="1"/>
  <c r="F9"/>
  <c r="F29" s="1"/>
  <c r="E9"/>
  <c r="E29" s="1"/>
  <c r="D9"/>
  <c r="D29" s="1"/>
  <c r="C9"/>
  <c r="C29" s="1"/>
  <c r="B9"/>
  <c r="B29" s="1"/>
  <c r="A5"/>
  <c r="A2"/>
</calcChain>
</file>

<file path=xl/sharedStrings.xml><?xml version="1.0" encoding="utf-8"?>
<sst xmlns="http://schemas.openxmlformats.org/spreadsheetml/2006/main" count="33" uniqueCount="24">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</sst>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Junio%202022\0361_IDF_MIRA_VIV_2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activeCell="B15" sqref="B15"/>
    </sheetView>
  </sheetViews>
  <sheetFormatPr baseColWidth="10" defaultColWidth="0" defaultRowHeight="15" customHeight="1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>
      <c r="A1" s="1" t="s">
        <v>0</v>
      </c>
      <c r="B1" s="1"/>
      <c r="C1" s="1"/>
      <c r="D1" s="1"/>
      <c r="E1" s="1"/>
      <c r="F1" s="1"/>
      <c r="G1" s="1"/>
    </row>
    <row r="2" spans="1:7">
      <c r="A2" s="2" t="str">
        <f>ENTE_PUBLICO_A</f>
        <v>INSTITUTO MUNICIPAL DE VIVIENDA DE IRAPUATO, GTO., Gobierno del Estado de Guanajuato (a)</v>
      </c>
      <c r="B2" s="3"/>
      <c r="C2" s="3"/>
      <c r="D2" s="3"/>
      <c r="E2" s="3"/>
      <c r="F2" s="3"/>
      <c r="G2" s="4"/>
    </row>
    <row r="3" spans="1:7">
      <c r="A3" s="5" t="s">
        <v>1</v>
      </c>
      <c r="B3" s="6"/>
      <c r="C3" s="6"/>
      <c r="D3" s="6"/>
      <c r="E3" s="6"/>
      <c r="F3" s="6"/>
      <c r="G3" s="7"/>
    </row>
    <row r="4" spans="1:7">
      <c r="A4" s="5" t="s">
        <v>2</v>
      </c>
      <c r="B4" s="6"/>
      <c r="C4" s="6"/>
      <c r="D4" s="6"/>
      <c r="E4" s="6"/>
      <c r="F4" s="6"/>
      <c r="G4" s="7"/>
    </row>
    <row r="5" spans="1:7">
      <c r="A5" s="8" t="str">
        <f>TRIMESTRE</f>
        <v>Del 1 de enero al 30 de junio de 2022 (b)</v>
      </c>
      <c r="B5" s="9"/>
      <c r="C5" s="9"/>
      <c r="D5" s="9"/>
      <c r="E5" s="9"/>
      <c r="F5" s="9"/>
      <c r="G5" s="10"/>
    </row>
    <row r="6" spans="1:7">
      <c r="A6" s="11" t="s">
        <v>3</v>
      </c>
      <c r="B6" s="12"/>
      <c r="C6" s="12"/>
      <c r="D6" s="12"/>
      <c r="E6" s="12"/>
      <c r="F6" s="12"/>
      <c r="G6" s="13"/>
    </row>
    <row r="7" spans="1:7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>
      <c r="A9" s="21" t="s">
        <v>12</v>
      </c>
      <c r="B9" s="22">
        <f>SUM(B10:GASTO_NE_FIN_01)</f>
        <v>9777000</v>
      </c>
      <c r="C9" s="22">
        <f>SUM(C10:GASTO_NE_FIN_02)</f>
        <v>29600000</v>
      </c>
      <c r="D9" s="22">
        <f>SUM(D10:GASTO_NE_FIN_03)</f>
        <v>39377000</v>
      </c>
      <c r="E9" s="22">
        <f>SUM(E10:GASTO_NE_FIN_04)</f>
        <v>3665005.84</v>
      </c>
      <c r="F9" s="22">
        <f>SUM(F10:GASTO_NE_FIN_05)</f>
        <v>3665005.84</v>
      </c>
      <c r="G9" s="22">
        <f>SUM(G10:GASTO_NE_FIN_06)</f>
        <v>35711994.159999996</v>
      </c>
    </row>
    <row r="10" spans="1:7" s="26" customFormat="1">
      <c r="A10" s="23" t="s">
        <v>13</v>
      </c>
      <c r="B10" s="24">
        <v>9777000</v>
      </c>
      <c r="C10" s="24">
        <v>29600000</v>
      </c>
      <c r="D10" s="24">
        <v>39377000</v>
      </c>
      <c r="E10" s="24">
        <v>3665005.84</v>
      </c>
      <c r="F10" s="24">
        <v>3665005.84</v>
      </c>
      <c r="G10" s="25">
        <v>35711994.159999996</v>
      </c>
    </row>
    <row r="11" spans="1:7" s="26" customFormat="1">
      <c r="A11" s="23" t="s">
        <v>14</v>
      </c>
      <c r="B11" s="27"/>
      <c r="C11" s="27"/>
      <c r="D11" s="27"/>
      <c r="E11" s="27"/>
      <c r="F11" s="27"/>
      <c r="G11" s="28"/>
    </row>
    <row r="12" spans="1:7" s="26" customFormat="1">
      <c r="A12" s="23" t="s">
        <v>15</v>
      </c>
      <c r="B12" s="27"/>
      <c r="C12" s="27"/>
      <c r="D12" s="27"/>
      <c r="E12" s="27"/>
      <c r="F12" s="27"/>
      <c r="G12" s="28"/>
    </row>
    <row r="13" spans="1:7" s="26" customFormat="1">
      <c r="A13" s="23" t="s">
        <v>16</v>
      </c>
      <c r="B13" s="27"/>
      <c r="C13" s="27"/>
      <c r="D13" s="27"/>
      <c r="E13" s="27"/>
      <c r="F13" s="27"/>
      <c r="G13" s="28"/>
    </row>
    <row r="14" spans="1:7" s="26" customFormat="1">
      <c r="A14" s="23" t="s">
        <v>17</v>
      </c>
      <c r="B14" s="27"/>
      <c r="C14" s="27"/>
      <c r="D14" s="27"/>
      <c r="E14" s="27"/>
      <c r="F14" s="27"/>
      <c r="G14" s="28"/>
    </row>
    <row r="15" spans="1:7" s="26" customFormat="1">
      <c r="A15" s="23" t="s">
        <v>18</v>
      </c>
      <c r="B15" s="27"/>
      <c r="C15" s="27"/>
      <c r="D15" s="27"/>
      <c r="E15" s="27"/>
      <c r="F15" s="27"/>
      <c r="G15" s="28"/>
    </row>
    <row r="16" spans="1:7" s="26" customFormat="1">
      <c r="A16" s="23" t="s">
        <v>19</v>
      </c>
      <c r="B16" s="27"/>
      <c r="C16" s="27"/>
      <c r="D16" s="27"/>
      <c r="E16" s="27"/>
      <c r="F16" s="27"/>
      <c r="G16" s="28"/>
    </row>
    <row r="17" spans="1:7" s="26" customFormat="1">
      <c r="A17" s="23" t="s">
        <v>20</v>
      </c>
      <c r="B17" s="27"/>
      <c r="C17" s="27"/>
      <c r="D17" s="27"/>
      <c r="E17" s="27"/>
      <c r="F17" s="27"/>
      <c r="G17" s="28"/>
    </row>
    <row r="18" spans="1:7">
      <c r="A18" s="29" t="s">
        <v>21</v>
      </c>
      <c r="B18" s="30"/>
      <c r="C18" s="30"/>
      <c r="D18" s="30"/>
      <c r="E18" s="30"/>
      <c r="F18" s="30"/>
      <c r="G18" s="30"/>
    </row>
    <row r="19" spans="1:7" s="26" customFormat="1">
      <c r="A19" s="31" t="s">
        <v>22</v>
      </c>
      <c r="B19" s="32">
        <f>SUM(B20:GASTO_E_FIN_01)</f>
        <v>0</v>
      </c>
      <c r="C19" s="32">
        <f>SUM(C20:GASTO_E_FIN_02)</f>
        <v>0</v>
      </c>
      <c r="D19" s="32">
        <f>SUM(D20:GASTO_E_FIN_03)</f>
        <v>0</v>
      </c>
      <c r="E19" s="32">
        <f>SUM(E20:GASTO_E_FIN_04)</f>
        <v>0</v>
      </c>
      <c r="F19" s="32">
        <f>SUM(F20:GASTO_E_FIN_05)</f>
        <v>0</v>
      </c>
      <c r="G19" s="32">
        <f>SUM(G20:GASTO_E_FIN_06)</f>
        <v>0</v>
      </c>
    </row>
    <row r="20" spans="1:7" s="26" customFormat="1">
      <c r="A20" s="23" t="s">
        <v>13</v>
      </c>
      <c r="B20" s="27"/>
      <c r="C20" s="27"/>
      <c r="D20" s="27"/>
      <c r="E20" s="27"/>
      <c r="F20" s="27"/>
      <c r="G20" s="27"/>
    </row>
    <row r="21" spans="1:7" s="26" customFormat="1">
      <c r="A21" s="23" t="s">
        <v>14</v>
      </c>
      <c r="B21" s="27"/>
      <c r="C21" s="27"/>
      <c r="D21" s="27"/>
      <c r="E21" s="27"/>
      <c r="F21" s="27"/>
      <c r="G21" s="27"/>
    </row>
    <row r="22" spans="1:7" s="26" customFormat="1">
      <c r="A22" s="23" t="s">
        <v>15</v>
      </c>
      <c r="B22" s="27"/>
      <c r="C22" s="27"/>
      <c r="D22" s="27"/>
      <c r="E22" s="27"/>
      <c r="F22" s="27"/>
      <c r="G22" s="27"/>
    </row>
    <row r="23" spans="1:7" s="26" customFormat="1">
      <c r="A23" s="23" t="s">
        <v>16</v>
      </c>
      <c r="B23" s="27"/>
      <c r="C23" s="27"/>
      <c r="D23" s="27"/>
      <c r="E23" s="27"/>
      <c r="F23" s="27"/>
      <c r="G23" s="27"/>
    </row>
    <row r="24" spans="1:7" s="26" customFormat="1">
      <c r="A24" s="23" t="s">
        <v>17</v>
      </c>
      <c r="B24" s="27"/>
      <c r="C24" s="27"/>
      <c r="D24" s="27"/>
      <c r="E24" s="27"/>
      <c r="F24" s="27"/>
      <c r="G24" s="27"/>
    </row>
    <row r="25" spans="1:7" s="26" customFormat="1">
      <c r="A25" s="23" t="s">
        <v>18</v>
      </c>
      <c r="B25" s="27"/>
      <c r="C25" s="27"/>
      <c r="D25" s="27"/>
      <c r="E25" s="27"/>
      <c r="F25" s="27"/>
      <c r="G25" s="27"/>
    </row>
    <row r="26" spans="1:7" s="26" customFormat="1">
      <c r="A26" s="23" t="s">
        <v>19</v>
      </c>
      <c r="B26" s="27"/>
      <c r="C26" s="27"/>
      <c r="D26" s="27"/>
      <c r="E26" s="27"/>
      <c r="F26" s="27"/>
      <c r="G26" s="27"/>
    </row>
    <row r="27" spans="1:7" s="26" customFormat="1">
      <c r="A27" s="23" t="s">
        <v>20</v>
      </c>
      <c r="B27" s="27"/>
      <c r="C27" s="27"/>
      <c r="D27" s="27"/>
      <c r="E27" s="27"/>
      <c r="F27" s="27"/>
      <c r="G27" s="27"/>
    </row>
    <row r="28" spans="1:7">
      <c r="A28" s="29" t="s">
        <v>21</v>
      </c>
      <c r="B28" s="30"/>
      <c r="C28" s="30"/>
      <c r="D28" s="30"/>
      <c r="E28" s="30"/>
      <c r="F28" s="30"/>
      <c r="G28" s="30"/>
    </row>
    <row r="29" spans="1:7">
      <c r="A29" s="31" t="s">
        <v>23</v>
      </c>
      <c r="B29" s="32">
        <f>GASTO_NE_T1+GASTO_E_T1</f>
        <v>9777000</v>
      </c>
      <c r="C29" s="32">
        <f>GASTO_NE_T2+GASTO_E_T2</f>
        <v>29600000</v>
      </c>
      <c r="D29" s="32">
        <f>GASTO_NE_T3+GASTO_E_T3</f>
        <v>39377000</v>
      </c>
      <c r="E29" s="32">
        <f>GASTO_NE_T4+GASTO_E_T4</f>
        <v>3665005.84</v>
      </c>
      <c r="F29" s="32">
        <f>GASTO_NE_T5+GASTO_E_T5</f>
        <v>3665005.84</v>
      </c>
      <c r="G29" s="32">
        <f>GASTO_NE_T6+GASTO_E_T6</f>
        <v>35711994.159999996</v>
      </c>
    </row>
    <row r="30" spans="1:7">
      <c r="A30" s="33"/>
      <c r="B30" s="34"/>
      <c r="C30" s="34"/>
      <c r="D30" s="34"/>
      <c r="E30" s="34"/>
      <c r="F30" s="34"/>
      <c r="G30" s="35"/>
    </row>
    <row r="31" spans="1:7" hidden="1">
      <c r="A31" s="3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2022-07-08T19:00:30Z</cp:lastPrinted>
  <dcterms:created xsi:type="dcterms:W3CDTF">2022-07-08T19:00:13Z</dcterms:created>
  <dcterms:modified xsi:type="dcterms:W3CDTF">2022-07-08T19:01:18Z</dcterms:modified>
</cp:coreProperties>
</file>