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APP_FIN_04">Hoja1!$E$13</definedName>
    <definedName name="APP_FIN_06">Hoja1!$G$13</definedName>
    <definedName name="APP_FIN_07">Hoja1!$H$13</definedName>
    <definedName name="APP_FIN_08">Hoja1!$I$13</definedName>
    <definedName name="APP_FIN_09">Hoja1!$J$13</definedName>
    <definedName name="APP_FIN_10">Hoja1!$K$13</definedName>
    <definedName name="APP_T10">Hoja1!$K$8</definedName>
    <definedName name="APP_T4">Hoja1!$E$8</definedName>
    <definedName name="APP_T6">Hoja1!$G$8</definedName>
    <definedName name="APP_T7">Hoja1!$H$8</definedName>
    <definedName name="APP_T8">Hoja1!$I$8</definedName>
    <definedName name="APP_T9">Hoja1!$J$8</definedName>
    <definedName name="ENTE_PUBLICO_A">'[1]Info General'!$C$7</definedName>
    <definedName name="MONTO1">'[1]Info General'!$D$18</definedName>
    <definedName name="MONTO2">'[1]Info General'!$E$18</definedName>
    <definedName name="OTROS_FIN_04">Hoja1!$E$19</definedName>
    <definedName name="OTROS_FIN_06">Hoja1!$G$19</definedName>
    <definedName name="OTROS_FIN_07">Hoja1!$H$19</definedName>
    <definedName name="OTROS_FIN_08">Hoja1!$I$19</definedName>
    <definedName name="OTROS_FIN_09">Hoja1!$J$19</definedName>
    <definedName name="OTROS_FIN_10">Hoja1!$K$19</definedName>
    <definedName name="OTROS_T10">Hoja1!$K$14</definedName>
    <definedName name="OTROS_T4">Hoja1!$E$14</definedName>
    <definedName name="OTROS_T6">Hoja1!$G$14</definedName>
    <definedName name="OTROS_T7">Hoja1!$H$14</definedName>
    <definedName name="OTROS_T8">Hoja1!$I$14</definedName>
    <definedName name="OTROS_T9">Hoja1!$J$14</definedName>
    <definedName name="SALDO_PENDIENTE">'[1]Info General'!$F$18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K18" i="1"/>
  <c r="K17"/>
  <c r="K16"/>
  <c r="K15"/>
  <c r="K14" s="1"/>
  <c r="J14"/>
  <c r="I14"/>
  <c r="H14"/>
  <c r="G14"/>
  <c r="E14"/>
  <c r="K12"/>
  <c r="K11"/>
  <c r="K10"/>
  <c r="K9"/>
  <c r="K8" s="1"/>
  <c r="J8"/>
  <c r="I8"/>
  <c r="I20" s="1"/>
  <c r="H8"/>
  <c r="G8"/>
  <c r="G20" s="1"/>
  <c r="E8"/>
  <c r="K6"/>
  <c r="J6"/>
  <c r="I6"/>
  <c r="A4"/>
  <c r="A2"/>
  <c r="E20" l="1"/>
  <c r="H20"/>
  <c r="J20"/>
  <c r="K20"/>
</calcChain>
</file>

<file path=xl/sharedStrings.xml><?xml version="1.0" encoding="utf-8"?>
<sst xmlns="http://schemas.openxmlformats.org/spreadsheetml/2006/main" count="24" uniqueCount="23">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</sst>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Diciembre%202021/ENVIADO/0361_IDF_MIRA_VIV_210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31 de diciembre de 2021 (b)</v>
          </cell>
        </row>
        <row r="18">
          <cell r="D18" t="str">
            <v>Monto pagado de la inversión al 31 de diciembre de 2021 (k)</v>
          </cell>
          <cell r="E18" t="str">
            <v>Monto pagado de la inversión actualizado al 31 de diciembre de 2021 (l)</v>
          </cell>
          <cell r="F18" t="str">
            <v>Saldo pendiente por pagar de la inversión al 31 de diciembre de 2021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3" customFormat="1" ht="37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>
      <c r="A2" s="4" t="str">
        <f>ENTE_PUBLICO_A</f>
        <v>INSTITUTO MUNICIPAL DE VIVIENDA DE IRAPUATO, GTO., Gobierno del Estado de Guanajuato (a)</v>
      </c>
      <c r="B2" s="5"/>
      <c r="C2" s="5"/>
      <c r="D2" s="5"/>
      <c r="E2" s="5"/>
      <c r="F2" s="5"/>
      <c r="G2" s="5"/>
      <c r="H2" s="5"/>
      <c r="I2" s="5"/>
      <c r="J2" s="5"/>
      <c r="K2" s="6"/>
    </row>
    <row r="3" spans="1:12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9"/>
    </row>
    <row r="4" spans="1:12">
      <c r="A4" s="10" t="str">
        <f>TRIMESTRE</f>
        <v>Del 1 de enero al 31 de diciembre de 2021 (b)</v>
      </c>
      <c r="B4" s="11"/>
      <c r="C4" s="11"/>
      <c r="D4" s="11"/>
      <c r="E4" s="11"/>
      <c r="F4" s="11"/>
      <c r="G4" s="11"/>
      <c r="H4" s="11"/>
      <c r="I4" s="11"/>
      <c r="J4" s="11"/>
      <c r="K4" s="12"/>
    </row>
    <row r="5" spans="1:12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2" ht="75">
      <c r="A6" s="13" t="s">
        <v>3</v>
      </c>
      <c r="B6" s="13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4" t="str">
        <f>MONTO1</f>
        <v>Monto pagado de la inversión al 31 de diciembre de 2021 (k)</v>
      </c>
      <c r="J6" s="14" t="str">
        <f>MONTO2</f>
        <v>Monto pagado de la inversión actualizado al 31 de diciembre de 2021 (l)</v>
      </c>
      <c r="K6" s="14" t="str">
        <f>SALDO_PENDIENTE</f>
        <v>Saldo pendiente por pagar de la inversión al 31 de diciembre de 2021 (m = g – l)</v>
      </c>
    </row>
    <row r="7" spans="1:1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>
      <c r="A8" s="17" t="s">
        <v>11</v>
      </c>
      <c r="B8" s="18"/>
      <c r="C8" s="18"/>
      <c r="D8" s="18"/>
      <c r="E8" s="19">
        <f>SUM(E9:APP_FIN_04)</f>
        <v>0</v>
      </c>
      <c r="F8" s="18"/>
      <c r="G8" s="19">
        <f>SUM(G9:APP_FIN_06)</f>
        <v>0</v>
      </c>
      <c r="H8" s="19">
        <f>SUM(H9:APP_FIN_07)</f>
        <v>0</v>
      </c>
      <c r="I8" s="19">
        <f>SUM(I9:APP_FIN_08)</f>
        <v>0</v>
      </c>
      <c r="J8" s="19">
        <f>SUM(J9:APP_FIN_09)</f>
        <v>0</v>
      </c>
      <c r="K8" s="19">
        <f>SUM(K9:APP_FIN_10)</f>
        <v>0</v>
      </c>
    </row>
    <row r="9" spans="1:12" s="23" customFormat="1">
      <c r="A9" s="20" t="s">
        <v>12</v>
      </c>
      <c r="B9" s="21">
        <v>42755</v>
      </c>
      <c r="C9" s="21">
        <v>42755</v>
      </c>
      <c r="D9" s="21">
        <v>42755</v>
      </c>
      <c r="E9" s="22"/>
      <c r="F9" s="22">
        <v>80</v>
      </c>
      <c r="G9" s="22"/>
      <c r="H9" s="22"/>
      <c r="I9" s="22"/>
      <c r="J9" s="22"/>
      <c r="K9" s="22">
        <f>E9-J9</f>
        <v>0</v>
      </c>
    </row>
    <row r="10" spans="1:12" s="23" customFormat="1">
      <c r="A10" s="20" t="s">
        <v>13</v>
      </c>
      <c r="B10" s="21">
        <v>42755</v>
      </c>
      <c r="C10" s="21">
        <v>42755</v>
      </c>
      <c r="D10" s="21">
        <v>42755</v>
      </c>
      <c r="E10" s="22"/>
      <c r="F10" s="22">
        <v>70</v>
      </c>
      <c r="G10" s="22"/>
      <c r="H10" s="22"/>
      <c r="I10" s="22"/>
      <c r="J10" s="22"/>
      <c r="K10" s="22">
        <f t="shared" ref="K10:K12" si="0">E10-J10</f>
        <v>0</v>
      </c>
    </row>
    <row r="11" spans="1:12" s="23" customFormat="1">
      <c r="A11" s="20" t="s">
        <v>14</v>
      </c>
      <c r="B11" s="21">
        <v>42755</v>
      </c>
      <c r="C11" s="21">
        <v>42755</v>
      </c>
      <c r="D11" s="21">
        <v>42755</v>
      </c>
      <c r="E11" s="22"/>
      <c r="F11" s="22">
        <v>60</v>
      </c>
      <c r="G11" s="22"/>
      <c r="H11" s="22"/>
      <c r="I11" s="22"/>
      <c r="J11" s="22"/>
      <c r="K11" s="22">
        <f t="shared" si="0"/>
        <v>0</v>
      </c>
    </row>
    <row r="12" spans="1:12" s="23" customFormat="1">
      <c r="A12" s="20" t="s">
        <v>15</v>
      </c>
      <c r="B12" s="21">
        <v>42755</v>
      </c>
      <c r="C12" s="21">
        <v>42755</v>
      </c>
      <c r="D12" s="21">
        <v>42755</v>
      </c>
      <c r="E12" s="22"/>
      <c r="F12" s="22">
        <v>50</v>
      </c>
      <c r="G12" s="22"/>
      <c r="H12" s="22"/>
      <c r="I12" s="22"/>
      <c r="J12" s="22"/>
      <c r="K12" s="22">
        <f t="shared" si="0"/>
        <v>0</v>
      </c>
    </row>
    <row r="13" spans="1:12">
      <c r="A13" s="24" t="s">
        <v>16</v>
      </c>
      <c r="B13" s="25"/>
      <c r="C13" s="25"/>
      <c r="D13" s="25"/>
      <c r="E13" s="26"/>
      <c r="F13" s="26"/>
      <c r="G13" s="26"/>
      <c r="H13" s="26"/>
      <c r="I13" s="26"/>
      <c r="J13" s="26"/>
      <c r="K13" s="26"/>
    </row>
    <row r="14" spans="1:12">
      <c r="A14" s="17" t="s">
        <v>17</v>
      </c>
      <c r="B14" s="18"/>
      <c r="C14" s="18"/>
      <c r="D14" s="18"/>
      <c r="E14" s="19">
        <f>SUM(E15:OTROS_FIN_04)</f>
        <v>0</v>
      </c>
      <c r="F14" s="18"/>
      <c r="G14" s="19">
        <f>SUM(G15:OTROS_FIN_06)</f>
        <v>0</v>
      </c>
      <c r="H14" s="19">
        <f>SUM(H15:OTROS_FIN_07)</f>
        <v>0</v>
      </c>
      <c r="I14" s="19">
        <f>SUM(I15:OTROS_FIN_08)</f>
        <v>0</v>
      </c>
      <c r="J14" s="19">
        <f>SUM(J15:OTROS_FIN_09)</f>
        <v>0</v>
      </c>
      <c r="K14" s="19">
        <f>SUM(K15:OTROS_FIN_10)</f>
        <v>0</v>
      </c>
    </row>
    <row r="15" spans="1:12" s="23" customFormat="1">
      <c r="A15" s="20" t="s">
        <v>18</v>
      </c>
      <c r="B15" s="21">
        <v>42755</v>
      </c>
      <c r="C15" s="21">
        <v>42755</v>
      </c>
      <c r="D15" s="21">
        <v>42755</v>
      </c>
      <c r="E15" s="22"/>
      <c r="F15" s="22">
        <v>40</v>
      </c>
      <c r="G15" s="22"/>
      <c r="H15" s="22"/>
      <c r="I15" s="22"/>
      <c r="J15" s="22"/>
      <c r="K15" s="22">
        <f>E15-J15</f>
        <v>0</v>
      </c>
    </row>
    <row r="16" spans="1:12" s="23" customFormat="1">
      <c r="A16" s="20" t="s">
        <v>19</v>
      </c>
      <c r="B16" s="21">
        <v>42755</v>
      </c>
      <c r="C16" s="21">
        <v>42755</v>
      </c>
      <c r="D16" s="21">
        <v>42755</v>
      </c>
      <c r="E16" s="22"/>
      <c r="F16" s="22">
        <v>30</v>
      </c>
      <c r="G16" s="22"/>
      <c r="H16" s="22"/>
      <c r="I16" s="22"/>
      <c r="J16" s="22"/>
      <c r="K16" s="22">
        <f t="shared" ref="K16:K18" si="1">E16-J16</f>
        <v>0</v>
      </c>
    </row>
    <row r="17" spans="1:11" s="23" customFormat="1">
      <c r="A17" s="20" t="s">
        <v>20</v>
      </c>
      <c r="B17" s="21">
        <v>42755</v>
      </c>
      <c r="C17" s="21">
        <v>42755</v>
      </c>
      <c r="D17" s="21">
        <v>42755</v>
      </c>
      <c r="E17" s="22"/>
      <c r="F17" s="22">
        <v>20</v>
      </c>
      <c r="G17" s="22"/>
      <c r="H17" s="22"/>
      <c r="I17" s="22"/>
      <c r="J17" s="22"/>
      <c r="K17" s="22">
        <f t="shared" si="1"/>
        <v>0</v>
      </c>
    </row>
    <row r="18" spans="1:11" s="23" customFormat="1">
      <c r="A18" s="20" t="s">
        <v>21</v>
      </c>
      <c r="B18" s="21">
        <v>42755</v>
      </c>
      <c r="C18" s="21">
        <v>42755</v>
      </c>
      <c r="D18" s="21">
        <v>42755</v>
      </c>
      <c r="E18" s="22"/>
      <c r="F18" s="22">
        <v>10</v>
      </c>
      <c r="G18" s="22"/>
      <c r="H18" s="22"/>
      <c r="I18" s="22"/>
      <c r="J18" s="22"/>
      <c r="K18" s="22">
        <f t="shared" si="1"/>
        <v>0</v>
      </c>
    </row>
    <row r="19" spans="1:11">
      <c r="A19" s="24" t="s">
        <v>16</v>
      </c>
      <c r="B19" s="25"/>
      <c r="C19" s="25"/>
      <c r="D19" s="25"/>
      <c r="E19" s="26"/>
      <c r="F19" s="26"/>
      <c r="G19" s="26"/>
      <c r="H19" s="26"/>
      <c r="I19" s="26"/>
      <c r="J19" s="26"/>
      <c r="K19" s="26"/>
    </row>
    <row r="20" spans="1:11">
      <c r="A20" s="17" t="s">
        <v>22</v>
      </c>
      <c r="B20" s="18"/>
      <c r="C20" s="18"/>
      <c r="D20" s="18"/>
      <c r="E20" s="19">
        <f>APP_T4+OTROS_T4</f>
        <v>0</v>
      </c>
      <c r="F20" s="18"/>
      <c r="G20" s="19">
        <f>APP_T6+OTROS_T6</f>
        <v>0</v>
      </c>
      <c r="H20" s="19">
        <f>APP_T7+OTROS_T7</f>
        <v>0</v>
      </c>
      <c r="I20" s="19">
        <f>APP_T8+OTROS_T8</f>
        <v>0</v>
      </c>
      <c r="J20" s="19">
        <f>APP_T9+OTROS_T9</f>
        <v>0</v>
      </c>
      <c r="K20" s="19">
        <f>APP_T10+OTROS_T10</f>
        <v>0</v>
      </c>
    </row>
    <row r="21" spans="1:11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24</vt:i4>
      </vt:variant>
    </vt:vector>
  </HeadingPairs>
  <TitlesOfParts>
    <vt:vector size="27" baseType="lpstr">
      <vt:lpstr>Hoja1</vt:lpstr>
      <vt:lpstr>Hoja2</vt:lpstr>
      <vt:lpstr>Hoja3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2022-01-12T17:47:42Z</dcterms:created>
  <dcterms:modified xsi:type="dcterms:W3CDTF">2022-01-12T17:47:57Z</dcterms:modified>
</cp:coreProperties>
</file>