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25725"/>
  <fileRecoveryPr autoRecover="0"/>
</workbook>
</file>

<file path=xl/calcChain.xml><?xml version="1.0" encoding="utf-8"?>
<calcChain xmlns="http://schemas.openxmlformats.org/spreadsheetml/2006/main">
  <c r="G42" i="4"/>
  <c r="G35"/>
  <c r="G30"/>
  <c r="F42"/>
  <c r="F35"/>
  <c r="F30"/>
  <c r="F46" s="1"/>
  <c r="G16"/>
  <c r="G24" s="1"/>
  <c r="F24"/>
  <c r="F16"/>
  <c r="G4"/>
  <c r="G14" s="1"/>
  <c r="G26" s="1"/>
  <c r="F4"/>
  <c r="F14" s="1"/>
  <c r="F26" s="1"/>
  <c r="C15"/>
  <c r="C27" s="1"/>
  <c r="C29" s="1"/>
  <c r="B15"/>
  <c r="B27" s="1"/>
  <c r="B29" s="1"/>
  <c r="C13"/>
  <c r="C4"/>
  <c r="B4"/>
  <c r="B13"/>
  <c r="G46" l="1"/>
  <c r="F48"/>
  <c r="G48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<sst xmlns="http://schemas.openxmlformats.org/spreadsheetml/2006/main" count="60" uniqueCount="60">
  <si>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</si>
  <si>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</si>
  <si>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</si>
  <si>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</si>
  <si>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</si>
  <si>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</si>
  <si>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</si>
  <si>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</si>
  <si>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</si>
  <si>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</si>
  <si>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</si>
  <si>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</si>
  <si>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</si>
  <si>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</si>
  <si>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</si>
  <si>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</si>
  <si>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</si>
  <si>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</si>
  <si>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</si>
  <si>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</si>
  <si>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</si>
  <si>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</si>
  <si>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</si>
  <si>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</si>
  <si>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</si>
  <si>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</si>
  <si>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</si>
  <si>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</si>
  <si>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</si>
  <si>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</si>
  <si>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</si>
  <si>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</si>
  <si>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</si>
  <si>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</si>
  <si>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</si>
  <si>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</si>
  <si>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</si>
  <si>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</si>
  <si>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</si>
  <si>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</si>
  <si>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</si>
  <si>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</si>
  <si>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</si>
  <si>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</si>
  <si>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</si>
  <si>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</si>
  <si>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</si>
  <si>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</si>
  <si>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</si>
  <si>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</si>
  <si>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</si>
  <si>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</si>
  <si>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</si>
  <si>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</si>
  <si>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</si>
  <si>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</si>
  <si>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</si>
  <si>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</si>
  <si>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Vivienda de Irapuato, Gto.
Estado de Situación Financiera
Al 31 De Marzo del 2018</t>
  </si>
  <si>
    <t>2017-1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</si>
</sst>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3"/>
  <sheetViews>
    <sheetView showGridLines="0" tabSelected="1" zoomScaleNormal="100" zoomScaleSheetLayoutView="100" workbookViewId="0">
      <selection activeCell="F36" sqref="F36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>
      <c r="A1" s="42" t="s">
        <v>58</v>
      </c>
      <c r="B1" s="43"/>
      <c r="C1" s="43"/>
      <c r="D1" s="43"/>
      <c r="E1" s="43"/>
      <c r="F1" s="43"/>
      <c r="G1" s="44"/>
    </row>
    <row r="2" spans="1:7" s="3" customFormat="1">
      <c r="A2" s="26" t="s">
        <v>0</v>
      </c>
      <c r="B2" s="40">
        <v>2018</v>
      </c>
      <c r="C2" s="40" t="s">
        <v>59</v>
      </c>
      <c r="D2" s="19"/>
      <c r="E2" s="18" t="s">
        <v>1</v>
      </c>
      <c r="F2" s="40">
        <v>2018</v>
      </c>
      <c r="G2" s="41">
        <v>2017</v>
      </c>
    </row>
    <row r="3" spans="1:7" s="3" customFormat="1">
      <c r="A3" s="27"/>
      <c r="B3" s="21"/>
      <c r="C3" s="21"/>
      <c r="D3" s="8"/>
      <c r="E3" s="9"/>
      <c r="F3" s="21"/>
      <c r="G3" s="28"/>
    </row>
    <row r="4" spans="1:7">
      <c r="A4" s="29" t="s">
        <v>23</v>
      </c>
      <c r="B4" s="10">
        <f>SUM(B5:B10)</f>
        <v>76214334.200000003</v>
      </c>
      <c r="C4" s="10">
        <f>SUM(C5:C10)</f>
        <v>75384023.00999999</v>
      </c>
      <c r="D4" s="14"/>
      <c r="E4" s="9" t="s">
        <v>25</v>
      </c>
      <c r="F4" s="10">
        <f>SUM(F5:F12)</f>
        <v>9486282.3200000003</v>
      </c>
      <c r="G4" s="5">
        <f>SUM(G5:G12)</f>
        <v>7856083.7300000004</v>
      </c>
    </row>
    <row r="5" spans="1:7">
      <c r="A5" s="30" t="s">
        <v>27</v>
      </c>
      <c r="B5" s="12">
        <v>15785926.07</v>
      </c>
      <c r="C5" s="12">
        <v>18521645.629999999</v>
      </c>
      <c r="D5" s="17"/>
      <c r="E5" s="11" t="s">
        <v>41</v>
      </c>
      <c r="F5" s="12">
        <v>9486282.3200000003</v>
      </c>
      <c r="G5" s="5">
        <v>7856083.7300000004</v>
      </c>
    </row>
    <row r="6" spans="1:7">
      <c r="A6" s="30" t="s">
        <v>28</v>
      </c>
      <c r="B6" s="12">
        <v>361655.03</v>
      </c>
      <c r="C6" s="12">
        <v>966093.34</v>
      </c>
      <c r="D6" s="17"/>
      <c r="E6" s="11" t="s">
        <v>42</v>
      </c>
      <c r="F6" s="12"/>
      <c r="G6" s="5"/>
    </row>
    <row r="7" spans="1:7">
      <c r="A7" s="30" t="s">
        <v>29</v>
      </c>
      <c r="B7" s="12">
        <v>2000000</v>
      </c>
      <c r="C7" s="12">
        <v>0</v>
      </c>
      <c r="D7" s="17"/>
      <c r="E7" s="11" t="s">
        <v>11</v>
      </c>
      <c r="F7" s="12"/>
      <c r="G7" s="5"/>
    </row>
    <row r="8" spans="1:7">
      <c r="A8" s="30" t="s">
        <v>30</v>
      </c>
      <c r="B8" s="12">
        <v>58066753.100000001</v>
      </c>
      <c r="C8" s="12">
        <v>55896284.039999999</v>
      </c>
      <c r="D8" s="17"/>
      <c r="E8" s="11" t="s">
        <v>12</v>
      </c>
      <c r="F8" s="12"/>
      <c r="G8" s="5"/>
    </row>
    <row r="9" spans="1:7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>
      <c r="A12" s="30"/>
      <c r="B12" s="12"/>
      <c r="C12" s="12"/>
      <c r="D12" s="17"/>
      <c r="E12" s="11" t="s">
        <v>45</v>
      </c>
      <c r="F12" s="10"/>
      <c r="G12" s="5"/>
    </row>
    <row r="13" spans="1:7">
      <c r="A13" s="37" t="s">
        <v>5</v>
      </c>
      <c r="B13" s="10">
        <f>SUM(B4)</f>
        <v>76214334.200000003</v>
      </c>
      <c r="C13" s="10">
        <f>SUM(C4)</f>
        <v>75384023.00999999</v>
      </c>
      <c r="D13" s="17"/>
      <c r="E13" s="11"/>
      <c r="F13" s="10"/>
      <c r="G13" s="5"/>
    </row>
    <row r="14" spans="1:7">
      <c r="A14" s="27"/>
      <c r="B14" s="10"/>
      <c r="C14" s="10"/>
      <c r="D14" s="8"/>
      <c r="E14" s="38" t="s">
        <v>6</v>
      </c>
      <c r="F14" s="12">
        <f>+F4</f>
        <v>9486282.3200000003</v>
      </c>
      <c r="G14" s="5">
        <f>+G4</f>
        <v>7856083.7300000004</v>
      </c>
    </row>
    <row r="15" spans="1:7">
      <c r="A15" s="27" t="s">
        <v>24</v>
      </c>
      <c r="B15" s="12">
        <f>SUM(B16:B23)</f>
        <v>41174365.140000001</v>
      </c>
      <c r="C15" s="12">
        <f>SUM(C16:C23)</f>
        <v>41699593.450000003</v>
      </c>
      <c r="D15" s="17"/>
      <c r="E15" s="9"/>
      <c r="F15" s="10"/>
      <c r="G15" s="6"/>
    </row>
    <row r="16" spans="1:7">
      <c r="A16" s="30" t="s">
        <v>33</v>
      </c>
      <c r="B16" s="10"/>
      <c r="C16" s="10"/>
      <c r="D16" s="8"/>
      <c r="E16" s="9" t="s">
        <v>26</v>
      </c>
      <c r="F16" s="10">
        <f>SUM(F17:F22)</f>
        <v>0</v>
      </c>
      <c r="G16" s="5">
        <f>SUM(G17:G22)</f>
        <v>0</v>
      </c>
    </row>
    <row r="17" spans="1:7">
      <c r="A17" s="30" t="s">
        <v>34</v>
      </c>
      <c r="B17" s="12">
        <v>40745877.189999998</v>
      </c>
      <c r="C17" s="12">
        <v>41271105.5</v>
      </c>
      <c r="D17" s="17"/>
      <c r="E17" s="11" t="s">
        <v>14</v>
      </c>
      <c r="F17" s="12"/>
      <c r="G17" s="5"/>
    </row>
    <row r="18" spans="1:7">
      <c r="A18" s="30" t="s">
        <v>35</v>
      </c>
      <c r="B18" s="12"/>
      <c r="C18" s="12"/>
      <c r="D18" s="17"/>
      <c r="E18" s="11" t="s">
        <v>15</v>
      </c>
      <c r="F18" s="12"/>
      <c r="G18" s="5"/>
    </row>
    <row r="19" spans="1:7">
      <c r="A19" s="30" t="s">
        <v>36</v>
      </c>
      <c r="B19" s="12">
        <v>1537863.84</v>
      </c>
      <c r="C19" s="12">
        <v>1537863.84</v>
      </c>
      <c r="D19" s="17"/>
      <c r="E19" s="11" t="s">
        <v>16</v>
      </c>
      <c r="F19" s="12"/>
      <c r="G19" s="5"/>
    </row>
    <row r="20" spans="1:7">
      <c r="A20" s="30" t="s">
        <v>37</v>
      </c>
      <c r="B20" s="12">
        <v>45449.440000000002</v>
      </c>
      <c r="C20" s="12">
        <v>45449.440000000002</v>
      </c>
      <c r="D20" s="17"/>
      <c r="E20" s="11" t="s">
        <v>46</v>
      </c>
      <c r="F20" s="12"/>
      <c r="G20" s="5"/>
    </row>
    <row r="21" spans="1:7">
      <c r="A21" s="30" t="s">
        <v>38</v>
      </c>
      <c r="B21" s="12">
        <v>-1154825.33</v>
      </c>
      <c r="C21" s="12">
        <v>-1154825.33</v>
      </c>
      <c r="D21" s="17"/>
      <c r="E21" s="13" t="s">
        <v>47</v>
      </c>
      <c r="F21" s="12"/>
      <c r="G21" s="5"/>
    </row>
    <row r="22" spans="1:7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>
      <c r="A23" s="30" t="s">
        <v>10</v>
      </c>
      <c r="B23" s="12"/>
      <c r="C23" s="12"/>
      <c r="D23" s="8"/>
      <c r="E23" s="11"/>
      <c r="F23" s="12"/>
      <c r="G23" s="5"/>
    </row>
    <row r="24" spans="1:7">
      <c r="A24" s="32"/>
      <c r="B24" s="25"/>
      <c r="C24" s="24"/>
      <c r="D24" s="17"/>
      <c r="E24" s="38" t="s">
        <v>7</v>
      </c>
      <c r="F24" s="10">
        <f>+F16</f>
        <v>0</v>
      </c>
      <c r="G24" s="6">
        <f>+G16</f>
        <v>0</v>
      </c>
    </row>
    <row r="25" spans="1:7" s="3" customFormat="1">
      <c r="A25" s="30" t="s">
        <v>40</v>
      </c>
      <c r="B25" s="12"/>
      <c r="C25" s="12"/>
      <c r="D25" s="8"/>
      <c r="E25" s="11"/>
      <c r="F25" s="10"/>
      <c r="G25" s="6"/>
    </row>
    <row r="26" spans="1:7">
      <c r="A26" s="30"/>
      <c r="B26" s="12"/>
      <c r="C26" s="12"/>
      <c r="D26" s="17"/>
      <c r="E26" s="39" t="s">
        <v>57</v>
      </c>
      <c r="F26" s="10">
        <f>+F24+F14</f>
        <v>9486282.3200000003</v>
      </c>
      <c r="G26" s="6">
        <f>+G24+G14</f>
        <v>7856083.7300000004</v>
      </c>
    </row>
    <row r="27" spans="1:7">
      <c r="A27" s="37" t="s">
        <v>8</v>
      </c>
      <c r="B27" s="10">
        <f>+B25+B15</f>
        <v>41174365.140000001</v>
      </c>
      <c r="C27" s="10">
        <f>+C25+C15</f>
        <v>41699593.450000003</v>
      </c>
      <c r="D27" s="14"/>
      <c r="E27" s="9"/>
      <c r="F27" s="10"/>
      <c r="G27" s="6"/>
    </row>
    <row r="28" spans="1:7">
      <c r="A28" s="27"/>
      <c r="B28" s="10"/>
      <c r="C28" s="10"/>
      <c r="D28" s="14"/>
      <c r="E28" s="9" t="s">
        <v>49</v>
      </c>
      <c r="F28" s="10"/>
      <c r="G28" s="20"/>
    </row>
    <row r="29" spans="1:7">
      <c r="A29" s="27" t="s">
        <v>9</v>
      </c>
      <c r="B29" s="12">
        <f>+B27+B13</f>
        <v>117388699.34</v>
      </c>
      <c r="C29" s="12">
        <f>+C27+C13</f>
        <v>117083616.45999999</v>
      </c>
      <c r="D29" s="8"/>
      <c r="E29" s="9"/>
      <c r="F29" s="10"/>
      <c r="G29" s="20"/>
    </row>
    <row r="30" spans="1:7">
      <c r="A30" s="31"/>
      <c r="B30" s="15"/>
      <c r="C30" s="15"/>
      <c r="D30" s="17"/>
      <c r="E30" s="39" t="s">
        <v>48</v>
      </c>
      <c r="F30" s="10">
        <f>SUM(F31:F33)</f>
        <v>98242114.730000004</v>
      </c>
      <c r="G30" s="6">
        <f>SUM(G31:G33)</f>
        <v>98784145.310000002</v>
      </c>
    </row>
    <row r="31" spans="1:7">
      <c r="A31" s="31"/>
      <c r="B31" s="15"/>
      <c r="C31" s="15"/>
      <c r="D31" s="17"/>
      <c r="E31" s="11" t="s">
        <v>2</v>
      </c>
      <c r="F31" s="10">
        <v>98242114.730000004</v>
      </c>
      <c r="G31" s="5">
        <v>98784145.310000002</v>
      </c>
    </row>
    <row r="32" spans="1:7">
      <c r="A32" s="31"/>
      <c r="B32" s="15"/>
      <c r="C32" s="15"/>
      <c r="D32" s="17"/>
      <c r="E32" s="11" t="s">
        <v>18</v>
      </c>
      <c r="F32" s="12"/>
      <c r="G32" s="5"/>
    </row>
    <row r="33" spans="1:7">
      <c r="A33" s="31"/>
      <c r="B33" s="15"/>
      <c r="C33" s="15"/>
      <c r="D33" s="17"/>
      <c r="E33" s="11" t="s">
        <v>51</v>
      </c>
      <c r="F33" s="12"/>
      <c r="G33" s="5"/>
    </row>
    <row r="34" spans="1:7">
      <c r="A34" s="31"/>
      <c r="B34" s="15"/>
      <c r="C34" s="15"/>
      <c r="D34" s="8"/>
      <c r="E34" s="11"/>
      <c r="F34" s="12"/>
      <c r="G34" s="5"/>
    </row>
    <row r="35" spans="1:7">
      <c r="A35" s="31"/>
      <c r="B35" s="15"/>
      <c r="C35" s="15"/>
      <c r="D35" s="17"/>
      <c r="E35" s="39" t="s">
        <v>50</v>
      </c>
      <c r="F35" s="10">
        <f>SUM(F36:F39)</f>
        <v>9660302.290000001</v>
      </c>
      <c r="G35" s="6">
        <f>SUM(G36:G39)</f>
        <v>10443387.42</v>
      </c>
    </row>
    <row r="36" spans="1:7">
      <c r="A36" s="31"/>
      <c r="B36" s="15"/>
      <c r="C36" s="15"/>
      <c r="D36" s="17"/>
      <c r="E36" s="11" t="s">
        <v>52</v>
      </c>
      <c r="F36" s="12">
        <v>1958088.12</v>
      </c>
      <c r="G36" s="5">
        <v>6945664.5800000001</v>
      </c>
    </row>
    <row r="37" spans="1:7">
      <c r="A37" s="31"/>
      <c r="B37" s="15"/>
      <c r="C37" s="15"/>
      <c r="D37" s="17"/>
      <c r="E37" s="11" t="s">
        <v>19</v>
      </c>
      <c r="F37" s="12">
        <v>6943594.8200000003</v>
      </c>
      <c r="G37" s="5">
        <v>2739103.49</v>
      </c>
    </row>
    <row r="38" spans="1:7">
      <c r="A38" s="31"/>
      <c r="B38" s="16"/>
      <c r="C38" s="16"/>
      <c r="D38" s="17"/>
      <c r="E38" s="11" t="s">
        <v>3</v>
      </c>
      <c r="F38" s="12">
        <v>758619.35</v>
      </c>
      <c r="G38" s="5">
        <v>758619.35</v>
      </c>
    </row>
    <row r="39" spans="1:7">
      <c r="A39" s="31"/>
      <c r="B39" s="15"/>
      <c r="C39" s="15"/>
      <c r="D39" s="7"/>
      <c r="E39" s="11" t="s">
        <v>4</v>
      </c>
      <c r="F39" s="12"/>
      <c r="G39" s="5"/>
    </row>
    <row r="40" spans="1:7">
      <c r="A40" s="31"/>
      <c r="B40" s="15"/>
      <c r="C40" s="15"/>
      <c r="D40" s="24"/>
      <c r="E40" s="11" t="s">
        <v>53</v>
      </c>
      <c r="F40" s="12"/>
      <c r="G40" s="5"/>
    </row>
    <row r="41" spans="1:7">
      <c r="A41" s="31"/>
      <c r="B41" s="15"/>
      <c r="C41" s="15"/>
      <c r="D41" s="24"/>
      <c r="E41" s="11"/>
      <c r="F41" s="12"/>
      <c r="G41" s="5"/>
    </row>
    <row r="42" spans="1:7" ht="21">
      <c r="A42" s="31"/>
      <c r="B42" s="22"/>
      <c r="C42" s="23"/>
      <c r="D42" s="24"/>
      <c r="E42" s="39" t="s">
        <v>54</v>
      </c>
      <c r="F42" s="10">
        <f>+SUM(F43:F44)</f>
        <v>0</v>
      </c>
      <c r="G42" s="6">
        <f>+SUM(G43:G44)</f>
        <v>0</v>
      </c>
    </row>
    <row r="43" spans="1:7">
      <c r="A43" s="32"/>
      <c r="B43" s="25"/>
      <c r="C43" s="24"/>
      <c r="D43" s="24"/>
      <c r="E43" s="11" t="s">
        <v>20</v>
      </c>
      <c r="F43" s="10"/>
      <c r="G43" s="5"/>
    </row>
    <row r="44" spans="1:7">
      <c r="A44" s="32"/>
      <c r="B44" s="25"/>
      <c r="C44" s="24"/>
      <c r="D44" s="24"/>
      <c r="E44" s="11" t="s">
        <v>21</v>
      </c>
      <c r="F44" s="12"/>
      <c r="G44" s="5"/>
    </row>
    <row r="45" spans="1:7">
      <c r="A45" s="32"/>
      <c r="B45" s="25"/>
      <c r="C45" s="24"/>
      <c r="D45" s="24"/>
      <c r="E45" s="11"/>
      <c r="F45" s="12"/>
      <c r="G45" s="5"/>
    </row>
    <row r="46" spans="1:7">
      <c r="A46" s="32"/>
      <c r="B46" s="25"/>
      <c r="C46" s="24"/>
      <c r="D46" s="24"/>
      <c r="E46" s="39" t="s">
        <v>55</v>
      </c>
      <c r="F46" s="10">
        <f>+F30+F35+F42</f>
        <v>107902417.02000001</v>
      </c>
      <c r="G46" s="6">
        <f>+G30+G35+G42</f>
        <v>109227532.73</v>
      </c>
    </row>
    <row r="47" spans="1:7">
      <c r="A47" s="32"/>
      <c r="B47" s="25"/>
      <c r="C47" s="24"/>
      <c r="D47" s="24"/>
      <c r="E47" s="9"/>
      <c r="F47" s="10"/>
      <c r="G47" s="6"/>
    </row>
    <row r="48" spans="1:7">
      <c r="A48" s="32"/>
      <c r="B48" s="25"/>
      <c r="C48" s="24"/>
      <c r="D48" s="24"/>
      <c r="E48" s="39" t="s">
        <v>56</v>
      </c>
      <c r="F48" s="10">
        <f>+F46+F26</f>
        <v>117388699.34</v>
      </c>
      <c r="G48" s="20">
        <f>+G46+G26</f>
        <v>117083616.46000001</v>
      </c>
    </row>
    <row r="49" spans="1:7">
      <c r="A49" s="33"/>
      <c r="B49" s="34"/>
      <c r="C49" s="35"/>
      <c r="D49" s="35"/>
      <c r="E49" s="35"/>
      <c r="F49" s="35"/>
      <c r="G49" s="36"/>
    </row>
    <row r="51" spans="1:7" ht="22.5" customHeight="1">
      <c r="A51" s="45"/>
      <c r="B51" s="45"/>
      <c r="C51" s="45"/>
      <c r="D51" s="45"/>
      <c r="E51" s="45"/>
      <c r="F51" s="45"/>
      <c r="G51" s="45"/>
    </row>
    <row r="52" spans="1:7">
      <c r="A52" s="45"/>
      <c r="B52" s="45"/>
    </row>
    <row r="53" spans="1:7" ht="22.5" customHeight="1">
      <c r="A53" s="45"/>
      <c r="B53" s="45"/>
      <c r="C53" s="45"/>
    </row>
  </sheetData>
  <sheetProtection formatCells="0" formatColumns="0" formatRows="0" autoFilter="0"/>
  <mergeCells count="4">
    <mergeCell ref="A1:G1"/>
    <mergeCell ref="A51:G51"/>
    <mergeCell ref="A52:B52"/>
    <mergeCell ref="A53:C53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2018-04-10T17:46:41Z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