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/>
  <c r="C65"/>
  <c r="G12" l="1"/>
  <c r="G5"/>
  <c r="F37"/>
  <c r="G37" s="1"/>
  <c r="D12"/>
  <c r="G6"/>
  <c r="G69" l="1"/>
  <c r="G68"/>
  <c r="G67"/>
  <c r="G63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1"/>
  <c r="G10"/>
  <c r="G9"/>
  <c r="G8"/>
  <c r="G7"/>
  <c r="F70" l="1"/>
  <c r="E70"/>
  <c r="D70"/>
  <c r="C70"/>
  <c r="B70"/>
  <c r="G70" s="1"/>
  <c r="F62"/>
  <c r="E62"/>
  <c r="D62"/>
  <c r="C62"/>
  <c r="B62"/>
  <c r="F55"/>
  <c r="E55"/>
  <c r="D55"/>
  <c r="C55"/>
  <c r="B55"/>
  <c r="F50"/>
  <c r="E50"/>
  <c r="D50"/>
  <c r="C50"/>
  <c r="C60" s="1"/>
  <c r="B50"/>
  <c r="F41"/>
  <c r="F60" s="1"/>
  <c r="E41"/>
  <c r="E60" s="1"/>
  <c r="D41"/>
  <c r="C41"/>
  <c r="B41"/>
  <c r="B60" s="1"/>
  <c r="F34"/>
  <c r="E34"/>
  <c r="D34"/>
  <c r="C34"/>
  <c r="C37" s="1"/>
  <c r="B34"/>
  <c r="F32"/>
  <c r="E32"/>
  <c r="D32"/>
  <c r="C32"/>
  <c r="B32"/>
  <c r="F25"/>
  <c r="E25"/>
  <c r="E37" s="1"/>
  <c r="E65" s="1"/>
  <c r="D25"/>
  <c r="D37" s="1"/>
  <c r="C25"/>
  <c r="B25"/>
  <c r="B37" s="1"/>
  <c r="B65" s="1"/>
  <c r="F13"/>
  <c r="E13"/>
  <c r="D13"/>
  <c r="C13"/>
  <c r="B13"/>
  <c r="G62" l="1"/>
  <c r="D65"/>
  <c r="F65"/>
  <c r="D60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<sst xmlns="http://schemas.openxmlformats.org/spreadsheetml/2006/main" count="72" uniqueCount="72">
  <si>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</si>
  <si>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</si>
  <si>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</si>
  <si>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</si>
  <si>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</si>
  <si>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</si>
  <si>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</si>
  <si>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</si>
  <si>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</si>
  <si>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</si>
  <si>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</si>
  <si>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</si>
  <si>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</si>
  <si>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</si>
  <si>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</si>
  <si>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</si>
  <si>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</si>
  <si>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</si>
  <si>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</si>
  <si>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</si>
  <si>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</si>
  <si>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</si>
  <si>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</si>
  <si>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</si>
  <si>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</si>
  <si>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</si>
  <si>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</si>
  <si>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</si>
  <si>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</si>
  <si>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</si>
  <si>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</si>
  <si>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</si>
  <si>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</si>
  <si>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</si>
  <si>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</si>
  <si>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</si>
  <si>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</si>
  <si>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</si>
  <si>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</si>
  <si>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</si>
  <si>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</si>
  <si>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</si>
  <si>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</si>
  <si>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</si>
  <si>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</si>
  <si>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</si>
  <si>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</si>
  <si>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</si>
  <si>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</si>
  <si>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</si>
  <si>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</si>
  <si>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</si>
  <si>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</si>
  <si>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</si>
  <si>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</si>
  <si>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</si>
  <si>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</si>
  <si>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</si>
  <si>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</si>
  <si>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</si>
  <si>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</si>
  <si>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</si>
  <si>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</si>
  <si>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</si>
  <si>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</si>
  <si>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</si>
  <si>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</si>
  <si>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</si>
  <si>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</si>
  <si>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</si>
  <si>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</si>
  <si>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MUNICIPAL DE VIVIENDA DE IRAPUATO GUANAJUATO (a)
Estado Analítico de Ingresos Detallado - LDF
Del 1 de enero al 30 de Noviembre de 2017 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</si>
</sst>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tabSelected="1" topLeftCell="A37" workbookViewId="0">
      <selection activeCell="G65" sqref="G65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3" t="s">
        <v>71</v>
      </c>
      <c r="B1" s="24"/>
      <c r="C1" s="24"/>
      <c r="D1" s="24"/>
      <c r="E1" s="24"/>
      <c r="F1" s="24"/>
      <c r="G1" s="25"/>
    </row>
    <row r="2" spans="1:7">
      <c r="A2" s="2"/>
      <c r="B2" s="26" t="s">
        <v>0</v>
      </c>
      <c r="C2" s="26"/>
      <c r="D2" s="26"/>
      <c r="E2" s="26"/>
      <c r="F2" s="26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>
        <v>11231000</v>
      </c>
      <c r="C5" s="10">
        <v>9615006.0399999991</v>
      </c>
      <c r="D5" s="10">
        <v>20846006.039999999</v>
      </c>
      <c r="E5" s="10">
        <v>16105426.810000001</v>
      </c>
      <c r="F5" s="10">
        <v>16105426.810000001</v>
      </c>
      <c r="G5" s="10">
        <f>+D5-F5</f>
        <v>4740579.2299999986</v>
      </c>
    </row>
    <row r="6" spans="1:7">
      <c r="A6" s="11" t="s">
        <v>9</v>
      </c>
      <c r="B6" s="10"/>
      <c r="C6" s="10"/>
      <c r="D6" s="10"/>
      <c r="E6" s="10"/>
      <c r="F6" s="10"/>
      <c r="G6" s="10">
        <f t="shared" ref="G6:G36" si="0">F6-B6</f>
        <v>0</v>
      </c>
    </row>
    <row r="7" spans="1:7">
      <c r="A7" s="11" t="s">
        <v>10</v>
      </c>
      <c r="B7" s="10"/>
      <c r="C7" s="10"/>
      <c r="D7" s="10"/>
      <c r="E7" s="10"/>
      <c r="F7" s="10"/>
      <c r="G7" s="10">
        <f t="shared" si="0"/>
        <v>0</v>
      </c>
    </row>
    <row r="8" spans="1:7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>
      <c r="A10" s="11" t="s">
        <v>13</v>
      </c>
      <c r="B10" s="10"/>
      <c r="C10" s="10"/>
      <c r="D10" s="10"/>
      <c r="E10" s="10"/>
      <c r="F10" s="10"/>
      <c r="G10" s="10">
        <f t="shared" si="0"/>
        <v>0</v>
      </c>
    </row>
    <row r="11" spans="1:7">
      <c r="A11" s="11" t="s">
        <v>14</v>
      </c>
      <c r="B11" s="10"/>
      <c r="C11" s="10"/>
      <c r="D11" s="10"/>
      <c r="E11" s="10"/>
      <c r="F11" s="10"/>
      <c r="G11" s="10">
        <f t="shared" si="0"/>
        <v>0</v>
      </c>
    </row>
    <row r="12" spans="1:7">
      <c r="A12" s="11" t="s">
        <v>15</v>
      </c>
      <c r="B12" s="10">
        <v>11231000</v>
      </c>
      <c r="C12" s="10">
        <v>291306</v>
      </c>
      <c r="D12" s="10">
        <f>+B12+C12</f>
        <v>11522306</v>
      </c>
      <c r="E12" s="10">
        <v>14324886.66</v>
      </c>
      <c r="F12" s="10">
        <v>14324886.66</v>
      </c>
      <c r="G12" s="10">
        <f>+D12-F12</f>
        <v>-2802580.66</v>
      </c>
    </row>
    <row r="13" spans="1:7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>
      <c r="A32" s="11" t="s">
        <v>35</v>
      </c>
      <c r="B32" s="10">
        <f>SUM(B33)</f>
        <v>0</v>
      </c>
      <c r="C32" s="10">
        <f t="shared" ref="C32:F32" si="3">SUM(C33)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 t="shared" si="0"/>
        <v>0</v>
      </c>
    </row>
    <row r="33" spans="1:7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>
      <c r="A36" s="12" t="s">
        <v>39</v>
      </c>
      <c r="B36" s="10"/>
      <c r="C36" s="10"/>
      <c r="D36" s="10"/>
      <c r="E36" s="10"/>
      <c r="F36" s="10"/>
      <c r="G36" s="10">
        <f t="shared" si="0"/>
        <v>0</v>
      </c>
    </row>
    <row r="37" spans="1:7">
      <c r="A37" s="9" t="s">
        <v>40</v>
      </c>
      <c r="B37" s="13">
        <f>SUM(B6:B13)+B25+B31+B32+B34</f>
        <v>11231000</v>
      </c>
      <c r="C37" s="13">
        <f>SUM(C6:C13)+C25+C31+C32+C34</f>
        <v>291306</v>
      </c>
      <c r="D37" s="13">
        <f>SUM(D6:D13)+D25+D31+D32+D34</f>
        <v>11522306</v>
      </c>
      <c r="E37" s="13">
        <f>SUM(E6:E13)+E25+E31+E32+E34</f>
        <v>14324886.66</v>
      </c>
      <c r="F37" s="13">
        <f>SUM(F6:F13)+F25+F31+F32+F34</f>
        <v>14324886.66</v>
      </c>
      <c r="G37" s="13">
        <f>+D37-F37</f>
        <v>-2802580.66</v>
      </c>
    </row>
    <row r="38" spans="1:7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ref="G41:G70" si="6">F41-B41</f>
        <v>0</v>
      </c>
    </row>
    <row r="42" spans="1:7">
      <c r="A42" s="12" t="s">
        <v>44</v>
      </c>
      <c r="B42" s="10"/>
      <c r="C42" s="10"/>
      <c r="D42" s="10"/>
      <c r="E42" s="10"/>
      <c r="F42" s="10"/>
      <c r="G42" s="10">
        <f t="shared" si="6"/>
        <v>0</v>
      </c>
    </row>
    <row r="43" spans="1:7">
      <c r="A43" s="12" t="s">
        <v>45</v>
      </c>
      <c r="B43" s="10"/>
      <c r="C43" s="10"/>
      <c r="D43" s="10"/>
      <c r="E43" s="10"/>
      <c r="F43" s="10"/>
      <c r="G43" s="10">
        <f t="shared" si="6"/>
        <v>0</v>
      </c>
    </row>
    <row r="44" spans="1:7">
      <c r="A44" s="12" t="s">
        <v>46</v>
      </c>
      <c r="B44" s="10"/>
      <c r="C44" s="10"/>
      <c r="D44" s="10"/>
      <c r="E44" s="10"/>
      <c r="F44" s="10"/>
      <c r="G44" s="10">
        <f t="shared" si="6"/>
        <v>0</v>
      </c>
    </row>
    <row r="45" spans="1:7" ht="22.5">
      <c r="A45" s="16" t="s">
        <v>47</v>
      </c>
      <c r="B45" s="10"/>
      <c r="C45" s="10"/>
      <c r="D45" s="10"/>
      <c r="E45" s="10"/>
      <c r="F45" s="10"/>
      <c r="G45" s="10">
        <f t="shared" si="6"/>
        <v>0</v>
      </c>
    </row>
    <row r="46" spans="1:7">
      <c r="A46" s="12" t="s">
        <v>48</v>
      </c>
      <c r="B46" s="10"/>
      <c r="C46" s="10"/>
      <c r="D46" s="10"/>
      <c r="E46" s="10"/>
      <c r="F46" s="10"/>
      <c r="G46" s="10">
        <f t="shared" si="6"/>
        <v>0</v>
      </c>
    </row>
    <row r="47" spans="1:7">
      <c r="A47" s="12" t="s">
        <v>49</v>
      </c>
      <c r="B47" s="10"/>
      <c r="C47" s="10"/>
      <c r="D47" s="10"/>
      <c r="E47" s="10"/>
      <c r="F47" s="10"/>
      <c r="G47" s="10">
        <f t="shared" si="6"/>
        <v>0</v>
      </c>
    </row>
    <row r="48" spans="1:7">
      <c r="A48" s="12" t="s">
        <v>50</v>
      </c>
      <c r="B48" s="10"/>
      <c r="C48" s="10"/>
      <c r="D48" s="10"/>
      <c r="E48" s="10"/>
      <c r="F48" s="10"/>
      <c r="G48" s="10">
        <f t="shared" si="6"/>
        <v>0</v>
      </c>
    </row>
    <row r="49" spans="1:7">
      <c r="A49" s="12" t="s">
        <v>51</v>
      </c>
      <c r="B49" s="10"/>
      <c r="C49" s="10"/>
      <c r="D49" s="10"/>
      <c r="E49" s="10"/>
      <c r="F49" s="10"/>
      <c r="G49" s="10">
        <f t="shared" si="6"/>
        <v>0</v>
      </c>
    </row>
    <row r="50" spans="1:7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6"/>
        <v>0</v>
      </c>
    </row>
    <row r="51" spans="1:7">
      <c r="A51" s="12" t="s">
        <v>53</v>
      </c>
      <c r="B51" s="10"/>
      <c r="C51" s="10"/>
      <c r="D51" s="10"/>
      <c r="E51" s="10"/>
      <c r="F51" s="10"/>
      <c r="G51" s="10">
        <f t="shared" si="6"/>
        <v>0</v>
      </c>
    </row>
    <row r="52" spans="1:7">
      <c r="A52" s="12" t="s">
        <v>54</v>
      </c>
      <c r="B52" s="10"/>
      <c r="C52" s="10"/>
      <c r="D52" s="10"/>
      <c r="E52" s="10"/>
      <c r="F52" s="10"/>
      <c r="G52" s="10">
        <f t="shared" si="6"/>
        <v>0</v>
      </c>
    </row>
    <row r="53" spans="1:7">
      <c r="A53" s="12" t="s">
        <v>55</v>
      </c>
      <c r="B53" s="10"/>
      <c r="C53" s="10"/>
      <c r="D53" s="10"/>
      <c r="E53" s="10"/>
      <c r="F53" s="10"/>
      <c r="G53" s="10">
        <f t="shared" si="6"/>
        <v>0</v>
      </c>
    </row>
    <row r="54" spans="1:7">
      <c r="A54" s="12" t="s">
        <v>56</v>
      </c>
      <c r="B54" s="10"/>
      <c r="C54" s="10"/>
      <c r="D54" s="10"/>
      <c r="E54" s="10"/>
      <c r="F54" s="10"/>
      <c r="G54" s="10">
        <f t="shared" si="6"/>
        <v>0</v>
      </c>
    </row>
    <row r="55" spans="1:7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6"/>
        <v>0</v>
      </c>
    </row>
    <row r="56" spans="1:7">
      <c r="A56" s="12" t="s">
        <v>58</v>
      </c>
      <c r="B56" s="10"/>
      <c r="C56" s="10"/>
      <c r="D56" s="10"/>
      <c r="E56" s="10"/>
      <c r="F56" s="10"/>
      <c r="G56" s="10">
        <f t="shared" si="6"/>
        <v>0</v>
      </c>
    </row>
    <row r="57" spans="1:7">
      <c r="A57" s="12" t="s">
        <v>59</v>
      </c>
      <c r="B57" s="10"/>
      <c r="C57" s="10"/>
      <c r="D57" s="10"/>
      <c r="E57" s="10"/>
      <c r="F57" s="10"/>
      <c r="G57" s="10">
        <f t="shared" si="6"/>
        <v>0</v>
      </c>
    </row>
    <row r="58" spans="1:7">
      <c r="A58" s="11" t="s">
        <v>60</v>
      </c>
      <c r="B58" s="10"/>
      <c r="C58" s="10"/>
      <c r="D58" s="10"/>
      <c r="E58" s="10"/>
      <c r="F58" s="10"/>
      <c r="G58" s="10">
        <f t="shared" si="6"/>
        <v>0</v>
      </c>
    </row>
    <row r="59" spans="1:7">
      <c r="A59" s="11" t="s">
        <v>61</v>
      </c>
      <c r="B59" s="10"/>
      <c r="C59" s="10"/>
      <c r="D59" s="10"/>
      <c r="E59" s="10"/>
      <c r="F59" s="10"/>
      <c r="G59" s="10">
        <f t="shared" si="6"/>
        <v>0</v>
      </c>
    </row>
    <row r="60" spans="1:7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6"/>
        <v>0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13">
        <f>SUM(B63)</f>
        <v>0</v>
      </c>
      <c r="C62" s="13">
        <f t="shared" ref="C62:F62" si="9">SUM(C63)</f>
        <v>9323700.4399999995</v>
      </c>
      <c r="D62" s="13">
        <f t="shared" si="9"/>
        <v>9323700.4399999995</v>
      </c>
      <c r="E62" s="13">
        <f t="shared" si="9"/>
        <v>1780540.15</v>
      </c>
      <c r="F62" s="13">
        <f t="shared" si="9"/>
        <v>1780540.15</v>
      </c>
      <c r="G62" s="13">
        <f>F62+C62-B62</f>
        <v>11104240.59</v>
      </c>
    </row>
    <row r="63" spans="1:7">
      <c r="A63" s="11" t="s">
        <v>64</v>
      </c>
      <c r="B63" s="10">
        <v>0</v>
      </c>
      <c r="C63" s="10">
        <v>9323700.4399999995</v>
      </c>
      <c r="D63" s="10">
        <v>9323700.4399999995</v>
      </c>
      <c r="E63" s="10">
        <v>1780540.15</v>
      </c>
      <c r="F63" s="10">
        <v>1780540.15</v>
      </c>
      <c r="G63" s="10">
        <f t="shared" si="6"/>
        <v>1780540.15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13">
        <f>B37+B60+B62</f>
        <v>11231000</v>
      </c>
      <c r="C65" s="13">
        <f>C37+C60+C62</f>
        <v>9615006.4399999995</v>
      </c>
      <c r="D65" s="13">
        <f>D37+D60+D62</f>
        <v>20846006.439999998</v>
      </c>
      <c r="E65" s="13">
        <f>E37+E60+E62</f>
        <v>16105426.810000001</v>
      </c>
      <c r="F65" s="13">
        <f>F37+F60+F62</f>
        <v>16105426.810000001</v>
      </c>
      <c r="G65" s="13">
        <f>+B65+C65-F65</f>
        <v>4740579.6299999971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>
        <f t="shared" si="6"/>
        <v>0</v>
      </c>
    </row>
    <row r="68" spans="1:7">
      <c r="A68" s="11" t="s">
        <v>67</v>
      </c>
      <c r="B68" s="10"/>
      <c r="C68" s="10">
        <v>9323700.4399999995</v>
      </c>
      <c r="D68" s="10">
        <v>9323700.4399999995</v>
      </c>
      <c r="E68" s="10">
        <v>1780540.15</v>
      </c>
      <c r="F68" s="10">
        <v>1780540.15</v>
      </c>
      <c r="G68" s="10">
        <f t="shared" si="6"/>
        <v>1780540.15</v>
      </c>
    </row>
    <row r="69" spans="1:7">
      <c r="A69" s="11" t="s">
        <v>68</v>
      </c>
      <c r="B69" s="10"/>
      <c r="C69" s="10"/>
      <c r="D69" s="10"/>
      <c r="E69" s="10"/>
      <c r="F69" s="10"/>
      <c r="G69" s="10">
        <f t="shared" si="6"/>
        <v>0</v>
      </c>
    </row>
    <row r="70" spans="1:7">
      <c r="A70" s="17" t="s">
        <v>69</v>
      </c>
      <c r="B70" s="13">
        <f>B68+B69</f>
        <v>0</v>
      </c>
      <c r="C70" s="13">
        <f t="shared" ref="C70:F70" si="10">C68+C69</f>
        <v>9323700.4399999995</v>
      </c>
      <c r="D70" s="13">
        <f t="shared" si="10"/>
        <v>9323700.4399999995</v>
      </c>
      <c r="E70" s="13">
        <f t="shared" si="10"/>
        <v>1780540.15</v>
      </c>
      <c r="F70" s="13">
        <f t="shared" si="10"/>
        <v>1780540.15</v>
      </c>
      <c r="G70" s="13">
        <f t="shared" si="6"/>
        <v>1780540.15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2017-09-06T20:25:41Z</cp:lastPrinted>
  <dcterms:created xsi:type="dcterms:W3CDTF">2017-01-11T17:22:08Z</dcterms:created>
  <dcterms:modified xsi:type="dcterms:W3CDTF">2018-01-12T20:22:39Z</dcterms:modified>
</cp:coreProperties>
</file>