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7995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25725"/>
</workbook>
</file>

<file path=xl/calcChain.xml><?xml version="1.0" encoding="utf-8"?>
<calcChain xmlns="http://schemas.openxmlformats.org/spreadsheetml/2006/main">
  <c r="I3" i="4"/>
  <c r="H3"/>
  <c r="G3"/>
  <c r="F3"/>
  <c r="J3" i="1"/>
  <c r="H14" i="4"/>
  <c r="H13"/>
  <c r="H12"/>
  <c r="H11"/>
  <c r="H10"/>
  <c r="H9"/>
  <c r="H8"/>
  <c r="H7"/>
  <c r="H6"/>
  <c r="H5"/>
  <c r="H4"/>
  <c r="E14"/>
  <c r="E13"/>
  <c r="E12"/>
  <c r="E11"/>
  <c r="E10"/>
  <c r="E9"/>
  <c r="E8"/>
  <c r="E7"/>
  <c r="E6"/>
  <c r="E5"/>
  <c r="E4"/>
  <c r="D3"/>
  <c r="E3" s="1"/>
  <c r="I3" i="1"/>
  <c r="H3"/>
  <c r="G3"/>
  <c r="E3"/>
  <c r="F3"/>
</calcChain>
</file>

<file path=xl/sharedStrings.xml><?xml version="1.0" encoding="utf-8"?>
<sst xmlns="http://schemas.openxmlformats.org/spreadsheetml/2006/main" count="142" uniqueCount="66">
  <si>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</si>
  <si>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</si>
  <si>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</si>
  <si>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</si>
  <si>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</si>
  <si>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</si>
  <si>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</si>
  <si>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</si>
  <si>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</si>
  <si>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</si>
  <si>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</si>
  <si>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</si>
  <si>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</si>
  <si>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</si>
  <si>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</si>
  <si>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</si>
  <si>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</si>
  <si>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</si>
  <si>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</si>
  <si>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</si>
  <si>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</si>
  <si>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</si>
  <si>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</si>
  <si>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</si>
  <si>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</si>
  <si>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</si>
  <si>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</si>
  <si>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</si>
  <si>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</si>
  <si>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</si>
  <si>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</si>
  <si>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</si>
  <si>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</si>
  <si>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</si>
  <si>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</si>
  <si>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</si>
  <si>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</si>
  <si>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</si>
  <si>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</si>
  <si>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</si>
  <si>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</si>
  <si>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</si>
  <si>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</si>
  <si>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</si>
  <si>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</si>
  <si>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</si>
  <si>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</si>
  <si>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</si>
  <si>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</si>
  <si>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</si>
  <si>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</si>
  <si>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</si>
  <si>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</si>
  <si>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1.1.6</t>
  </si>
  <si>
    <t xml:space="preserve"> Ventas de bienes y servicios</t>
  </si>
  <si>
    <t xml:space="preserve"> Ingresos vtas de bienes y servicio</t>
  </si>
  <si>
    <t>3.2.2</t>
  </si>
  <si>
    <t xml:space="preserve"> Disminucion de pasivos</t>
  </si>
  <si>
    <t xml:space="preserve"> Remanentes</t>
  </si>
  <si>
    <t xml:space="preserve">Directora  Administrativa y Financiera 
    Marìa Zuli Ramos Rodrìguez
</t>
  </si>
  <si>
    <t xml:space="preserve">Director  General 
Gabriel Ma. Alcántara Soria
</t>
  </si>
  <si>
    <t>X</t>
  </si>
  <si>
    <t>FALTAN DE CLASIFICAR</t>
  </si>
  <si>
    <t>INSTITUTO MUNICIPAL DE VIVIENDA DE IRAPUATO GUANAJUATO
ESTADO ANALÍTICO DE INGRESOS POR RUBRO
DEL 1 DE ENERO AL 31 DE DICIEMBRE DE 2017</t>
  </si>
  <si>
    <t>INSTITUTO MUNICIPAL DE VIVIENDA DE IRAPUATO GUANAJUATO
ESTADO ANALÍTICO DE INGRESOS 
DEL 1 DE ENERO AL 31 DE DICIEMBRE DE 2017</t>
  </si>
  <si>
    <t>INSITUTO MUNICIPAL DE VIVIENDA DE IRAPUATO GUANAJUATO
ESTADO ANALÍTICO DE INGRESOS POR FUENTE DE FINANCIAMIENTO
DEL 1 DE ENERO AL 31 DE DICIEMBRE DE 2017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</si>
</sst>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7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165" fontId="6" fillId="0" borderId="0"/>
    <xf numFmtId="164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14" fillId="0" borderId="0" xfId="8" applyFont="1" applyFill="1" applyBorder="1" applyAlignment="1">
      <alignment vertical="top"/>
    </xf>
    <xf numFmtId="0" fontId="10" fillId="0" borderId="0" xfId="8" applyFont="1" applyFill="1" applyBorder="1" applyAlignment="1">
      <alignment horizontal="center" vertical="top"/>
    </xf>
    <xf numFmtId="0" fontId="10" fillId="0" borderId="0" xfId="8" applyFont="1" applyFill="1" applyBorder="1" applyAlignment="1">
      <alignment vertical="top"/>
    </xf>
    <xf numFmtId="4" fontId="10" fillId="0" borderId="0" xfId="8" applyNumberFormat="1" applyFont="1" applyFill="1" applyBorder="1" applyAlignment="1" applyProtection="1">
      <alignment vertical="top"/>
      <protection locked="0"/>
    </xf>
    <xf numFmtId="4" fontId="14" fillId="0" borderId="0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center" vertical="top"/>
      <protection locked="0"/>
    </xf>
    <xf numFmtId="0" fontId="14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</xf>
    <xf numFmtId="0" fontId="11" fillId="0" borderId="0" xfId="9" applyFont="1" applyBorder="1" applyAlignment="1" applyProtection="1">
      <alignment horizontal="center" vertical="top"/>
    </xf>
    <xf numFmtId="0" fontId="11" fillId="0" borderId="0" xfId="9" applyFont="1" applyBorder="1" applyAlignment="1" applyProtection="1">
      <alignment horizontal="center" vertical="top"/>
      <protection hidden="1"/>
    </xf>
    <xf numFmtId="0" fontId="14" fillId="0" borderId="0" xfId="8" applyFont="1" applyFill="1" applyBorder="1" applyAlignment="1" applyProtection="1">
      <alignment vertical="top"/>
      <protection locked="0"/>
    </xf>
    <xf numFmtId="0" fontId="14" fillId="0" borderId="0" xfId="8" applyFont="1" applyFill="1" applyBorder="1" applyAlignment="1" applyProtection="1">
      <alignment vertical="top"/>
    </xf>
    <xf numFmtId="0" fontId="14" fillId="0" borderId="0" xfId="8" applyFont="1" applyFill="1" applyBorder="1" applyAlignment="1" applyProtection="1">
      <alignment vertical="top" wrapText="1"/>
    </xf>
    <xf numFmtId="0" fontId="10" fillId="0" borderId="0" xfId="8" applyFont="1" applyFill="1" applyBorder="1" applyAlignment="1" applyProtection="1">
      <alignment horizontal="center" vertical="top"/>
    </xf>
    <xf numFmtId="0" fontId="8" fillId="2" borderId="0" xfId="9" applyFont="1" applyFill="1" applyBorder="1" applyAlignment="1">
      <alignment horizontal="left" vertical="center" wrapText="1"/>
    </xf>
    <xf numFmtId="0" fontId="8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11" fillId="0" borderId="7" xfId="9" applyFont="1" applyBorder="1" applyAlignment="1" applyProtection="1">
      <alignment horizontal="center" vertical="top"/>
      <protection locked="0"/>
    </xf>
    <xf numFmtId="0" fontId="10" fillId="0" borderId="7" xfId="8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horizontal="left" vertical="top" indent="1"/>
      <protection locked="0"/>
    </xf>
    <xf numFmtId="0" fontId="10" fillId="0" borderId="0" xfId="8" applyFont="1" applyFill="1" applyBorder="1" applyAlignment="1" applyProtection="1">
      <alignment horizontal="left" vertical="top" wrapText="1" indent="1"/>
      <protection locked="0"/>
    </xf>
    <xf numFmtId="0" fontId="10" fillId="0" borderId="8" xfId="8" quotePrefix="1" applyFont="1" applyFill="1" applyBorder="1" applyAlignment="1" applyProtection="1">
      <alignment horizontal="center" vertical="top"/>
      <protection locked="0"/>
    </xf>
    <xf numFmtId="0" fontId="10" fillId="0" borderId="4" xfId="8" applyFont="1" applyFill="1" applyBorder="1" applyAlignment="1" applyProtection="1">
      <alignment vertical="top"/>
      <protection locked="0"/>
    </xf>
    <xf numFmtId="0" fontId="11" fillId="4" borderId="9" xfId="8" applyFont="1" applyFill="1" applyBorder="1" applyAlignment="1">
      <alignment horizontal="center" vertical="center"/>
    </xf>
    <xf numFmtId="0" fontId="11" fillId="4" borderId="9" xfId="8" applyFont="1" applyFill="1" applyBorder="1" applyAlignment="1">
      <alignment horizontal="center" vertical="center" wrapText="1"/>
    </xf>
    <xf numFmtId="0" fontId="10" fillId="0" borderId="0" xfId="8" applyFont="1" applyFill="1" applyBorder="1" applyAlignment="1" applyProtection="1">
      <alignment horizontal="left" vertical="top" wrapText="1" indent="1"/>
    </xf>
    <xf numFmtId="0" fontId="10" fillId="0" borderId="0" xfId="8" applyFont="1" applyFill="1" applyBorder="1" applyAlignment="1" applyProtection="1">
      <alignment horizontal="left" vertical="top" indent="2"/>
    </xf>
    <xf numFmtId="0" fontId="14" fillId="0" borderId="0" xfId="8" applyFont="1" applyFill="1" applyBorder="1" applyAlignment="1" applyProtection="1">
      <alignment horizontal="justify" vertical="top" wrapText="1"/>
    </xf>
    <xf numFmtId="0" fontId="10" fillId="0" borderId="4" xfId="8" applyFont="1" applyFill="1" applyBorder="1" applyAlignment="1" applyProtection="1">
      <alignment horizontal="left" vertical="top" wrapText="1" indent="1"/>
    </xf>
    <xf numFmtId="0" fontId="11" fillId="4" borderId="9" xfId="8" applyFont="1" applyFill="1" applyBorder="1" applyAlignment="1" applyProtection="1">
      <alignment horizontal="center" vertical="center"/>
    </xf>
    <xf numFmtId="0" fontId="11" fillId="4" borderId="10" xfId="8" applyFont="1" applyFill="1" applyBorder="1" applyAlignment="1" applyProtection="1">
      <alignment horizontal="center" vertical="center"/>
    </xf>
    <xf numFmtId="0" fontId="11" fillId="4" borderId="10" xfId="8" applyFont="1" applyFill="1" applyBorder="1" applyAlignment="1" applyProtection="1">
      <alignment horizontal="center" vertical="center" wrapText="1"/>
    </xf>
    <xf numFmtId="0" fontId="11" fillId="4" borderId="9" xfId="8" applyFont="1" applyFill="1" applyBorder="1" applyAlignment="1" applyProtection="1">
      <alignment horizontal="center" vertical="center" wrapText="1"/>
    </xf>
    <xf numFmtId="0" fontId="11" fillId="0" borderId="6" xfId="9" applyFont="1" applyBorder="1" applyAlignment="1" applyProtection="1">
      <alignment horizontal="center" vertical="top"/>
    </xf>
    <xf numFmtId="0" fontId="14" fillId="0" borderId="1" xfId="8" applyFont="1" applyFill="1" applyBorder="1" applyAlignment="1" applyProtection="1">
      <alignment vertical="top" wrapText="1"/>
    </xf>
    <xf numFmtId="0" fontId="11" fillId="0" borderId="7" xfId="9" applyFont="1" applyBorder="1" applyAlignment="1" applyProtection="1">
      <alignment horizontal="center" vertical="top"/>
    </xf>
    <xf numFmtId="0" fontId="10" fillId="0" borderId="7" xfId="8" applyFont="1" applyFill="1" applyBorder="1" applyAlignment="1" applyProtection="1">
      <alignment horizontal="center" vertical="top"/>
    </xf>
    <xf numFmtId="0" fontId="10" fillId="0" borderId="8" xfId="8" quotePrefix="1" applyFont="1" applyFill="1" applyBorder="1" applyAlignment="1" applyProtection="1">
      <alignment horizontal="center" vertical="top"/>
    </xf>
    <xf numFmtId="0" fontId="15" fillId="0" borderId="0" xfId="9" applyFont="1" applyAlignment="1" applyProtection="1">
      <alignment vertical="top"/>
    </xf>
    <xf numFmtId="0" fontId="15" fillId="0" borderId="0" xfId="9" applyFont="1" applyAlignment="1">
      <alignment vertical="top" wrapText="1"/>
    </xf>
    <xf numFmtId="4" fontId="15" fillId="0" borderId="0" xfId="9" applyNumberFormat="1" applyFont="1" applyAlignment="1">
      <alignment vertical="top"/>
    </xf>
    <xf numFmtId="0" fontId="15" fillId="0" borderId="0" xfId="9" applyFont="1" applyAlignment="1">
      <alignment vertical="top"/>
    </xf>
    <xf numFmtId="0" fontId="15" fillId="0" borderId="0" xfId="9" applyFont="1" applyAlignment="1" applyProtection="1">
      <alignment vertical="top" wrapText="1"/>
      <protection locked="0"/>
    </xf>
    <xf numFmtId="0" fontId="15" fillId="0" borderId="0" xfId="9" applyFont="1" applyAlignment="1" applyProtection="1">
      <alignment horizontal="left" vertical="top" wrapText="1" indent="5"/>
      <protection locked="0"/>
    </xf>
    <xf numFmtId="0" fontId="15" fillId="0" borderId="0" xfId="9" applyFont="1" applyAlignment="1" applyProtection="1">
      <alignment vertical="top"/>
      <protection locked="0"/>
    </xf>
    <xf numFmtId="0" fontId="15" fillId="0" borderId="0" xfId="9" applyFont="1" applyAlignment="1" applyProtection="1">
      <alignment horizontal="center" vertical="top"/>
      <protection locked="0"/>
    </xf>
    <xf numFmtId="0" fontId="15" fillId="0" borderId="0" xfId="9" applyFont="1" applyBorder="1" applyAlignment="1" applyProtection="1">
      <alignment vertical="top" wrapText="1"/>
      <protection locked="0"/>
    </xf>
    <xf numFmtId="0" fontId="8" fillId="2" borderId="0" xfId="9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8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4" fontId="10" fillId="0" borderId="0" xfId="20" applyNumberFormat="1" applyFont="1" applyFill="1" applyBorder="1" applyAlignment="1" applyProtection="1">
      <alignment vertical="top"/>
      <protection locked="0"/>
    </xf>
    <xf numFmtId="0" fontId="14" fillId="0" borderId="0" xfId="20" applyFont="1" applyFill="1" applyBorder="1" applyAlignment="1" applyProtection="1">
      <alignment vertical="top" wrapText="1"/>
      <protection locked="0"/>
    </xf>
    <xf numFmtId="0" fontId="14" fillId="0" borderId="0" xfId="20" applyFont="1" applyFill="1" applyBorder="1" applyAlignment="1" applyProtection="1">
      <alignment vertical="top"/>
      <protection locked="0"/>
    </xf>
    <xf numFmtId="4" fontId="10" fillId="0" borderId="3" xfId="20" applyNumberFormat="1" applyFont="1" applyFill="1" applyBorder="1" applyAlignment="1" applyProtection="1">
      <alignment vertical="top"/>
      <protection locked="0"/>
    </xf>
    <xf numFmtId="0" fontId="15" fillId="0" borderId="0" xfId="9" applyFont="1" applyBorder="1" applyAlignment="1" applyProtection="1">
      <alignment horizontal="left" vertical="top" wrapText="1" indent="2"/>
      <protection locked="0"/>
    </xf>
    <xf numFmtId="0" fontId="15" fillId="0" borderId="0" xfId="9" applyFont="1" applyBorder="1" applyAlignment="1" applyProtection="1">
      <alignment horizontal="left" vertical="top" wrapText="1"/>
      <protection locked="0"/>
    </xf>
    <xf numFmtId="0" fontId="14" fillId="0" borderId="0" xfId="20" applyFont="1" applyFill="1" applyBorder="1" applyAlignment="1" applyProtection="1">
      <alignment horizontal="left" vertical="top"/>
      <protection locked="0"/>
    </xf>
    <xf numFmtId="0" fontId="14" fillId="0" borderId="0" xfId="20" applyFont="1" applyFill="1" applyBorder="1" applyAlignment="1" applyProtection="1">
      <alignment horizontal="justify" vertical="top" wrapText="1"/>
      <protection locked="0"/>
    </xf>
    <xf numFmtId="4" fontId="10" fillId="0" borderId="3" xfId="32" applyNumberFormat="1" applyFont="1" applyFill="1" applyBorder="1" applyAlignment="1" applyProtection="1">
      <alignment vertical="top"/>
      <protection locked="0"/>
    </xf>
    <xf numFmtId="4" fontId="10" fillId="0" borderId="5" xfId="32" applyNumberFormat="1" applyFont="1" applyFill="1" applyBorder="1" applyAlignment="1" applyProtection="1">
      <alignment vertical="top"/>
      <protection locked="0"/>
    </xf>
    <xf numFmtId="4" fontId="10" fillId="0" borderId="0" xfId="35" applyNumberFormat="1" applyFont="1" applyFill="1" applyBorder="1" applyAlignment="1" applyProtection="1">
      <alignment vertical="top"/>
      <protection locked="0"/>
    </xf>
    <xf numFmtId="4" fontId="10" fillId="0" borderId="3" xfId="35" applyNumberFormat="1" applyFont="1" applyFill="1" applyBorder="1" applyAlignment="1" applyProtection="1">
      <alignment vertical="top"/>
      <protection locked="0"/>
    </xf>
    <xf numFmtId="4" fontId="14" fillId="0" borderId="0" xfId="35" applyNumberFormat="1" applyFont="1" applyFill="1" applyBorder="1" applyAlignment="1" applyProtection="1">
      <alignment vertical="top"/>
      <protection locked="0"/>
    </xf>
    <xf numFmtId="4" fontId="10" fillId="0" borderId="4" xfId="35" applyNumberFormat="1" applyFont="1" applyFill="1" applyBorder="1" applyAlignment="1" applyProtection="1">
      <alignment vertical="top"/>
      <protection locked="0"/>
    </xf>
    <xf numFmtId="4" fontId="14" fillId="0" borderId="3" xfId="35" applyNumberFormat="1" applyFont="1" applyFill="1" applyBorder="1" applyAlignment="1" applyProtection="1">
      <alignment vertical="top"/>
      <protection locked="0"/>
    </xf>
    <xf numFmtId="4" fontId="10" fillId="0" borderId="0" xfId="41" applyNumberFormat="1" applyFont="1" applyFill="1" applyBorder="1" applyAlignment="1" applyProtection="1">
      <alignment vertical="top"/>
      <protection locked="0"/>
    </xf>
    <xf numFmtId="4" fontId="10" fillId="0" borderId="3" xfId="41" applyNumberFormat="1" applyFont="1" applyFill="1" applyBorder="1" applyAlignment="1" applyProtection="1">
      <alignment vertical="top"/>
      <protection locked="0"/>
    </xf>
    <xf numFmtId="4" fontId="14" fillId="0" borderId="0" xfId="41" applyNumberFormat="1" applyFont="1" applyFill="1" applyBorder="1" applyAlignment="1" applyProtection="1">
      <alignment vertical="top"/>
      <protection locked="0"/>
    </xf>
    <xf numFmtId="4" fontId="10" fillId="0" borderId="4" xfId="41" applyNumberFormat="1" applyFont="1" applyFill="1" applyBorder="1" applyAlignment="1" applyProtection="1">
      <alignment vertical="top"/>
      <protection locked="0"/>
    </xf>
    <xf numFmtId="4" fontId="14" fillId="0" borderId="3" xfId="41" applyNumberFormat="1" applyFont="1" applyFill="1" applyBorder="1" applyAlignment="1" applyProtection="1">
      <alignment vertical="top"/>
      <protection locked="0"/>
    </xf>
    <xf numFmtId="4" fontId="14" fillId="0" borderId="1" xfId="41" applyNumberFormat="1" applyFont="1" applyFill="1" applyBorder="1" applyAlignment="1" applyProtection="1">
      <alignment vertical="top"/>
      <protection locked="0"/>
    </xf>
    <xf numFmtId="4" fontId="14" fillId="0" borderId="2" xfId="41" applyNumberFormat="1" applyFont="1" applyFill="1" applyBorder="1" applyAlignment="1" applyProtection="1">
      <alignment vertical="top"/>
      <protection locked="0"/>
    </xf>
    <xf numFmtId="4" fontId="10" fillId="0" borderId="5" xfId="41" applyNumberFormat="1" applyFont="1" applyFill="1" applyBorder="1" applyAlignment="1" applyProtection="1">
      <alignment vertical="top"/>
      <protection locked="0"/>
    </xf>
    <xf numFmtId="0" fontId="11" fillId="4" borderId="11" xfId="23" applyFont="1" applyFill="1" applyBorder="1" applyAlignment="1" applyProtection="1">
      <alignment horizontal="center" vertical="center" wrapText="1"/>
      <protection locked="0"/>
    </xf>
    <xf numFmtId="0" fontId="11" fillId="4" borderId="12" xfId="23" applyFont="1" applyFill="1" applyBorder="1" applyAlignment="1" applyProtection="1">
      <alignment horizontal="center" vertical="center" wrapText="1"/>
      <protection locked="0"/>
    </xf>
    <xf numFmtId="0" fontId="11" fillId="4" borderId="13" xfId="23" applyFont="1" applyFill="1" applyBorder="1" applyAlignment="1" applyProtection="1">
      <alignment horizontal="center" vertical="center" wrapText="1"/>
      <protection locked="0"/>
    </xf>
  </cellXfs>
  <cellStyles count="42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2 5" xfId="24"/>
    <cellStyle name="Millares 2 6" xfId="30"/>
    <cellStyle name="Millares 2 7" xfId="36"/>
    <cellStyle name="Millares 3" xfId="6"/>
    <cellStyle name="Millares 3 2" xfId="19"/>
    <cellStyle name="Millares 3 3" xfId="25"/>
    <cellStyle name="Millares 3 4" xfId="31"/>
    <cellStyle name="Millares 3 5" xfId="37"/>
    <cellStyle name="Moneda 2" xfId="7"/>
    <cellStyle name="Normal" xfId="0" builtinId="0"/>
    <cellStyle name="Normal 2" xfId="8"/>
    <cellStyle name="Normal 2 2" xfId="9"/>
    <cellStyle name="Normal 2 3" xfId="23"/>
    <cellStyle name="Normal 2 3 2" xfId="29"/>
    <cellStyle name="Normal 2 3 3" xfId="35"/>
    <cellStyle name="Normal 2 3 4" xfId="41"/>
    <cellStyle name="Normal 2 4" xfId="20"/>
    <cellStyle name="Normal 2 5" xfId="26"/>
    <cellStyle name="Normal 2 6" xfId="32"/>
    <cellStyle name="Normal 2 7" xfId="3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2 3" xfId="28"/>
    <cellStyle name="Normal 6 2 4" xfId="34"/>
    <cellStyle name="Normal 6 2 5" xfId="40"/>
    <cellStyle name="Normal 6 3" xfId="21"/>
    <cellStyle name="Normal 6 4" xfId="27"/>
    <cellStyle name="Normal 6 5" xfId="33"/>
    <cellStyle name="Normal 6 6" xfId="39"/>
    <cellStyle name="Porcentual 2" xfId="1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workbookViewId="0">
      <pane ySplit="2" topLeftCell="A3" activePane="bottomLeft" state="frozen"/>
      <selection activeCell="H25" sqref="H25"/>
      <selection pane="bottomLeft" activeCell="D15" sqref="D15"/>
    </sheetView>
  </sheetViews>
  <sheetFormatPr baseColWidth="10" defaultRowHeight="11.25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>
      <c r="A1" s="79" t="s">
        <v>64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s="2" customFormat="1" ht="24.95" customHeight="1">
      <c r="A2" s="27" t="s">
        <v>3</v>
      </c>
      <c r="B2" s="27" t="s">
        <v>2</v>
      </c>
      <c r="C2" s="27" t="s">
        <v>1</v>
      </c>
      <c r="D2" s="27" t="s">
        <v>0</v>
      </c>
      <c r="E2" s="28" t="s">
        <v>5</v>
      </c>
      <c r="F2" s="28" t="s">
        <v>27</v>
      </c>
      <c r="G2" s="28" t="s">
        <v>6</v>
      </c>
      <c r="H2" s="28" t="s">
        <v>7</v>
      </c>
      <c r="I2" s="28" t="s">
        <v>9</v>
      </c>
      <c r="J2" s="28" t="s">
        <v>10</v>
      </c>
      <c r="K2" s="28" t="s">
        <v>8</v>
      </c>
    </row>
    <row r="3" spans="1:11" s="3" customFormat="1">
      <c r="A3" s="11"/>
      <c r="B3" s="10"/>
      <c r="C3" s="10"/>
      <c r="D3" s="14"/>
      <c r="E3" s="5">
        <f t="shared" ref="E3" si="0">+E4+E7</f>
        <v>11231000</v>
      </c>
      <c r="F3" s="5">
        <f>+F4+F7</f>
        <v>9615006.0399999991</v>
      </c>
      <c r="G3" s="5">
        <f t="shared" ref="G3:I3" si="1">+G4+G7</f>
        <v>20846006.039999999</v>
      </c>
      <c r="H3" s="5">
        <f t="shared" si="1"/>
        <v>16105426.810000001</v>
      </c>
      <c r="I3" s="5">
        <f t="shared" si="1"/>
        <v>16105426.810000001</v>
      </c>
      <c r="J3" s="5">
        <f>+G3-I3</f>
        <v>4740579.2299999986</v>
      </c>
      <c r="K3" s="5">
        <v>0</v>
      </c>
    </row>
    <row r="4" spans="1:11">
      <c r="A4" s="62" t="s">
        <v>61</v>
      </c>
      <c r="B4" s="62"/>
      <c r="C4" s="62"/>
      <c r="D4" s="57" t="s">
        <v>62</v>
      </c>
      <c r="E4" s="56">
        <v>0</v>
      </c>
      <c r="F4" s="56">
        <v>2461866.83</v>
      </c>
      <c r="G4" s="56">
        <v>2461866.83</v>
      </c>
      <c r="H4" s="56">
        <v>738688.97</v>
      </c>
      <c r="I4" s="56">
        <v>738688.97</v>
      </c>
      <c r="J4" s="56">
        <v>738688.97</v>
      </c>
      <c r="K4" s="59">
        <v>738688.97</v>
      </c>
    </row>
    <row r="5" spans="1:11">
      <c r="A5" s="62" t="s">
        <v>61</v>
      </c>
      <c r="B5" s="62" t="s">
        <v>56</v>
      </c>
      <c r="C5" s="62"/>
      <c r="D5" s="63" t="s">
        <v>57</v>
      </c>
      <c r="E5" s="56">
        <v>0</v>
      </c>
      <c r="F5" s="56">
        <v>2461866.83</v>
      </c>
      <c r="G5" s="56">
        <v>2461866.83</v>
      </c>
      <c r="H5" s="56">
        <v>738688.97</v>
      </c>
      <c r="I5" s="56">
        <v>738688.97</v>
      </c>
      <c r="J5" s="56">
        <v>738688.97</v>
      </c>
      <c r="K5" s="59">
        <v>738688.97</v>
      </c>
    </row>
    <row r="6" spans="1:11">
      <c r="A6" s="62" t="s">
        <v>61</v>
      </c>
      <c r="B6" s="62" t="s">
        <v>56</v>
      </c>
      <c r="C6" s="62">
        <v>3</v>
      </c>
      <c r="D6" s="63" t="s">
        <v>58</v>
      </c>
      <c r="E6" s="56">
        <v>0</v>
      </c>
      <c r="F6" s="56">
        <v>2461866.83</v>
      </c>
      <c r="G6" s="56">
        <v>2461866.83</v>
      </c>
      <c r="H6" s="56">
        <v>738688.97</v>
      </c>
      <c r="I6" s="56">
        <v>738688.97</v>
      </c>
      <c r="J6" s="56">
        <v>738688.97</v>
      </c>
      <c r="K6" s="59">
        <v>738688.97</v>
      </c>
    </row>
    <row r="7" spans="1:11">
      <c r="A7" s="62">
        <v>1</v>
      </c>
      <c r="B7" s="62"/>
      <c r="C7" s="62"/>
      <c r="D7" s="58" t="s">
        <v>52</v>
      </c>
      <c r="E7" s="56">
        <v>11231000</v>
      </c>
      <c r="F7" s="56">
        <v>7153139.21</v>
      </c>
      <c r="G7" s="56">
        <v>18384139.210000001</v>
      </c>
      <c r="H7" s="56">
        <v>15366737.84</v>
      </c>
      <c r="I7" s="56">
        <v>15366737.84</v>
      </c>
      <c r="J7" s="56">
        <v>4135737.84</v>
      </c>
      <c r="K7" s="59">
        <v>4135737.84</v>
      </c>
    </row>
    <row r="8" spans="1:11">
      <c r="A8" s="62">
        <v>1</v>
      </c>
      <c r="B8" s="62" t="s">
        <v>53</v>
      </c>
      <c r="C8" s="62"/>
      <c r="D8" s="58" t="s">
        <v>54</v>
      </c>
      <c r="E8" s="56">
        <v>11231000</v>
      </c>
      <c r="F8" s="56">
        <v>291305.59999999998</v>
      </c>
      <c r="G8" s="56">
        <v>11522305.6</v>
      </c>
      <c r="H8" s="56">
        <v>14324886.66</v>
      </c>
      <c r="I8" s="56">
        <v>14324886.66</v>
      </c>
      <c r="J8" s="56">
        <v>3093886.66</v>
      </c>
      <c r="K8" s="59">
        <v>3093886.66</v>
      </c>
    </row>
    <row r="9" spans="1:11">
      <c r="A9" s="8">
        <v>1</v>
      </c>
      <c r="B9" s="8" t="s">
        <v>53</v>
      </c>
      <c r="C9" s="8">
        <v>71</v>
      </c>
      <c r="D9" s="8" t="s">
        <v>55</v>
      </c>
      <c r="E9" s="4">
        <v>11231000</v>
      </c>
      <c r="F9" s="4">
        <v>291305.59999999998</v>
      </c>
      <c r="G9" s="4">
        <v>11522305.6</v>
      </c>
      <c r="H9" s="4">
        <v>14324886.66</v>
      </c>
      <c r="I9" s="4">
        <v>14324886.66</v>
      </c>
      <c r="J9" s="4">
        <v>3093886.66</v>
      </c>
      <c r="K9" s="4">
        <v>3093886.66</v>
      </c>
    </row>
    <row r="10" spans="1:11">
      <c r="A10" s="8">
        <v>1</v>
      </c>
      <c r="B10" s="8" t="s">
        <v>56</v>
      </c>
      <c r="D10" s="8" t="s">
        <v>57</v>
      </c>
      <c r="E10" s="4">
        <v>0</v>
      </c>
      <c r="F10" s="4">
        <v>6861833.6100000003</v>
      </c>
      <c r="G10" s="4">
        <v>6861833.6100000003</v>
      </c>
      <c r="H10" s="4">
        <v>1041851.18</v>
      </c>
      <c r="I10" s="4">
        <v>1041851.18</v>
      </c>
      <c r="J10" s="4">
        <v>1041851.18</v>
      </c>
      <c r="K10" s="4">
        <v>1041851.18</v>
      </c>
    </row>
    <row r="11" spans="1:11">
      <c r="A11" s="8">
        <v>1</v>
      </c>
      <c r="B11" s="8" t="s">
        <v>56</v>
      </c>
      <c r="C11" s="8">
        <v>3</v>
      </c>
      <c r="D11" s="8" t="s">
        <v>58</v>
      </c>
      <c r="E11" s="4">
        <v>0</v>
      </c>
      <c r="F11" s="4">
        <v>6861833.6100000003</v>
      </c>
      <c r="G11" s="4">
        <v>6861833.6100000003</v>
      </c>
      <c r="H11" s="4">
        <v>1041851.18</v>
      </c>
      <c r="I11" s="4">
        <v>1041851.18</v>
      </c>
      <c r="J11" s="4">
        <v>1041851.18</v>
      </c>
      <c r="K11" s="4">
        <v>1041851.18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/>
  <cols>
    <col min="1" max="1" width="164.33203125" style="55" customWidth="1"/>
    <col min="2" max="16384" width="12" style="18"/>
  </cols>
  <sheetData>
    <row r="1" spans="1:1">
      <c r="A1" s="51" t="s">
        <v>28</v>
      </c>
    </row>
    <row r="2" spans="1:1" ht="22.5">
      <c r="A2" s="52" t="s">
        <v>49</v>
      </c>
    </row>
    <row r="3" spans="1:1" ht="11.25" customHeight="1">
      <c r="A3" s="52" t="s">
        <v>50</v>
      </c>
    </row>
    <row r="4" spans="1:1" ht="11.25" customHeight="1">
      <c r="A4" s="52" t="s">
        <v>51</v>
      </c>
    </row>
    <row r="5" spans="1:1" ht="11.25" customHeight="1">
      <c r="A5" s="53" t="s">
        <v>38</v>
      </c>
    </row>
    <row r="6" spans="1:1" ht="22.5">
      <c r="A6" s="53" t="s">
        <v>39</v>
      </c>
    </row>
    <row r="7" spans="1:1" ht="11.25" customHeight="1">
      <c r="A7" s="53" t="s">
        <v>40</v>
      </c>
    </row>
    <row r="8" spans="1:1" ht="22.5" customHeight="1">
      <c r="A8" s="53" t="s">
        <v>41</v>
      </c>
    </row>
    <row r="9" spans="1:1" ht="56.25" customHeight="1">
      <c r="A9" s="53" t="s">
        <v>42</v>
      </c>
    </row>
    <row r="10" spans="1:1" ht="36.75" customHeight="1">
      <c r="A10" s="53" t="s">
        <v>43</v>
      </c>
    </row>
    <row r="11" spans="1:1" ht="11.25" customHeight="1">
      <c r="A11" s="53" t="s">
        <v>44</v>
      </c>
    </row>
    <row r="12" spans="1:1" ht="11.25" customHeight="1">
      <c r="A12" s="53" t="s">
        <v>45</v>
      </c>
    </row>
    <row r="13" spans="1:1">
      <c r="A13" s="53"/>
    </row>
    <row r="14" spans="1:1">
      <c r="A14" s="54" t="s">
        <v>29</v>
      </c>
    </row>
    <row r="15" spans="1:1">
      <c r="A15" s="53" t="s">
        <v>36</v>
      </c>
    </row>
    <row r="16" spans="1:1">
      <c r="A16" s="53"/>
    </row>
    <row r="17" spans="1:1">
      <c r="A17" s="54" t="s">
        <v>31</v>
      </c>
    </row>
    <row r="18" spans="1:1" ht="11.25" customHeight="1">
      <c r="A18" s="53" t="s">
        <v>32</v>
      </c>
    </row>
    <row r="19" spans="1:1">
      <c r="A19" s="53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Normal="100" workbookViewId="0">
      <pane ySplit="2" topLeftCell="A3" activePane="bottomLeft" state="frozen"/>
      <selection pane="bottomLeft" activeCell="I25" sqref="A1:I25"/>
    </sheetView>
  </sheetViews>
  <sheetFormatPr baseColWidth="10" defaultRowHeight="11.25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>
      <c r="A1" s="79" t="s">
        <v>63</v>
      </c>
      <c r="B1" s="80"/>
      <c r="C1" s="80"/>
      <c r="D1" s="80"/>
      <c r="E1" s="80"/>
      <c r="F1" s="80"/>
      <c r="G1" s="80"/>
      <c r="H1" s="80"/>
      <c r="I1" s="81"/>
      <c r="J1" s="12"/>
    </row>
    <row r="2" spans="1:10" s="15" customFormat="1" ht="24.95" customHeight="1">
      <c r="A2" s="27" t="s">
        <v>1</v>
      </c>
      <c r="B2" s="27" t="s">
        <v>0</v>
      </c>
      <c r="C2" s="28" t="s">
        <v>5</v>
      </c>
      <c r="D2" s="28" t="s">
        <v>27</v>
      </c>
      <c r="E2" s="28" t="s">
        <v>6</v>
      </c>
      <c r="F2" s="28" t="s">
        <v>7</v>
      </c>
      <c r="G2" s="28" t="s">
        <v>9</v>
      </c>
      <c r="H2" s="28" t="s">
        <v>10</v>
      </c>
      <c r="I2" s="28" t="s">
        <v>8</v>
      </c>
      <c r="J2" s="6"/>
    </row>
    <row r="3" spans="1:10" s="9" customFormat="1">
      <c r="A3" s="21">
        <v>90001</v>
      </c>
      <c r="B3" s="7" t="s">
        <v>4</v>
      </c>
      <c r="C3" s="68">
        <v>11231000</v>
      </c>
      <c r="D3" s="68">
        <f>+D15+D18</f>
        <v>9615006.0399999991</v>
      </c>
      <c r="E3" s="68">
        <f>+C3+D3</f>
        <v>20846006.039999999</v>
      </c>
      <c r="F3" s="68">
        <f>SUM(F4:F18)</f>
        <v>16105426.810000001</v>
      </c>
      <c r="G3" s="68">
        <f t="shared" ref="G3:I3" si="0">SUM(G4:G18)</f>
        <v>16105426.810000001</v>
      </c>
      <c r="H3" s="68">
        <f t="shared" si="0"/>
        <v>4874426.8100000005</v>
      </c>
      <c r="I3" s="70">
        <f>+H3</f>
        <v>4874426.8100000005</v>
      </c>
      <c r="J3" s="8"/>
    </row>
    <row r="4" spans="1:10" s="9" customFormat="1">
      <c r="A4" s="22">
        <v>10</v>
      </c>
      <c r="B4" s="8" t="s">
        <v>11</v>
      </c>
      <c r="C4" s="66">
        <v>0</v>
      </c>
      <c r="D4" s="66">
        <v>0</v>
      </c>
      <c r="E4" s="66">
        <f t="shared" ref="E4:E14" si="1">+C4+D4</f>
        <v>0</v>
      </c>
      <c r="F4" s="66">
        <v>0</v>
      </c>
      <c r="G4" s="66">
        <v>0</v>
      </c>
      <c r="H4" s="66">
        <f t="shared" ref="H4:H14" si="2">+E4-G4</f>
        <v>0</v>
      </c>
      <c r="I4" s="67">
        <v>0</v>
      </c>
      <c r="J4" s="8"/>
    </row>
    <row r="5" spans="1:10" s="9" customFormat="1">
      <c r="A5" s="22">
        <v>20</v>
      </c>
      <c r="B5" s="8" t="s">
        <v>12</v>
      </c>
      <c r="C5" s="66">
        <v>0</v>
      </c>
      <c r="D5" s="66">
        <v>0</v>
      </c>
      <c r="E5" s="66">
        <f t="shared" si="1"/>
        <v>0</v>
      </c>
      <c r="F5" s="66">
        <v>0</v>
      </c>
      <c r="G5" s="66">
        <v>0</v>
      </c>
      <c r="H5" s="66">
        <f t="shared" si="2"/>
        <v>0</v>
      </c>
      <c r="I5" s="67">
        <v>0</v>
      </c>
      <c r="J5" s="8"/>
    </row>
    <row r="6" spans="1:10" s="9" customFormat="1">
      <c r="A6" s="22">
        <v>30</v>
      </c>
      <c r="B6" s="8" t="s">
        <v>13</v>
      </c>
      <c r="C6" s="66">
        <v>0</v>
      </c>
      <c r="D6" s="66">
        <v>0</v>
      </c>
      <c r="E6" s="66">
        <f t="shared" si="1"/>
        <v>0</v>
      </c>
      <c r="F6" s="66">
        <v>0</v>
      </c>
      <c r="G6" s="66">
        <v>0</v>
      </c>
      <c r="H6" s="66">
        <f t="shared" si="2"/>
        <v>0</v>
      </c>
      <c r="I6" s="67">
        <v>0</v>
      </c>
      <c r="J6" s="8"/>
    </row>
    <row r="7" spans="1:10" s="9" customFormat="1">
      <c r="A7" s="22">
        <v>40</v>
      </c>
      <c r="B7" s="8" t="s">
        <v>14</v>
      </c>
      <c r="C7" s="66">
        <v>0</v>
      </c>
      <c r="D7" s="66">
        <v>0</v>
      </c>
      <c r="E7" s="66">
        <f t="shared" si="1"/>
        <v>0</v>
      </c>
      <c r="F7" s="66">
        <v>0</v>
      </c>
      <c r="G7" s="66">
        <v>0</v>
      </c>
      <c r="H7" s="66">
        <f t="shared" si="2"/>
        <v>0</v>
      </c>
      <c r="I7" s="67">
        <v>0</v>
      </c>
      <c r="J7" s="8"/>
    </row>
    <row r="8" spans="1:10" s="9" customFormat="1">
      <c r="A8" s="22">
        <v>50</v>
      </c>
      <c r="B8" s="8" t="s">
        <v>15</v>
      </c>
      <c r="C8" s="66">
        <v>0</v>
      </c>
      <c r="D8" s="66">
        <v>0</v>
      </c>
      <c r="E8" s="66">
        <f t="shared" si="1"/>
        <v>0</v>
      </c>
      <c r="F8" s="66">
        <v>0</v>
      </c>
      <c r="G8" s="66">
        <v>0</v>
      </c>
      <c r="H8" s="66">
        <f t="shared" si="2"/>
        <v>0</v>
      </c>
      <c r="I8" s="67">
        <v>0</v>
      </c>
      <c r="J8" s="8"/>
    </row>
    <row r="9" spans="1:10" s="9" customFormat="1">
      <c r="A9" s="22">
        <v>51</v>
      </c>
      <c r="B9" s="23" t="s">
        <v>16</v>
      </c>
      <c r="C9" s="66">
        <v>0</v>
      </c>
      <c r="D9" s="66">
        <v>0</v>
      </c>
      <c r="E9" s="66">
        <f t="shared" si="1"/>
        <v>0</v>
      </c>
      <c r="F9" s="66">
        <v>0</v>
      </c>
      <c r="G9" s="66">
        <v>0</v>
      </c>
      <c r="H9" s="66">
        <f t="shared" si="2"/>
        <v>0</v>
      </c>
      <c r="I9" s="67">
        <v>0</v>
      </c>
      <c r="J9" s="8"/>
    </row>
    <row r="10" spans="1:10" s="9" customFormat="1">
      <c r="A10" s="22">
        <v>52</v>
      </c>
      <c r="B10" s="2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2"/>
        <v>0</v>
      </c>
      <c r="I10" s="67">
        <v>0</v>
      </c>
      <c r="J10" s="8"/>
    </row>
    <row r="11" spans="1:10" s="9" customFormat="1">
      <c r="A11" s="22">
        <v>60</v>
      </c>
      <c r="B11" s="8" t="s">
        <v>18</v>
      </c>
      <c r="C11" s="66">
        <v>0</v>
      </c>
      <c r="D11" s="66">
        <v>0</v>
      </c>
      <c r="E11" s="66">
        <f t="shared" si="1"/>
        <v>0</v>
      </c>
      <c r="F11" s="66">
        <v>0</v>
      </c>
      <c r="G11" s="66">
        <v>0</v>
      </c>
      <c r="H11" s="66">
        <f t="shared" si="2"/>
        <v>0</v>
      </c>
      <c r="I11" s="67">
        <v>0</v>
      </c>
      <c r="J11" s="8"/>
    </row>
    <row r="12" spans="1:10" s="9" customFormat="1">
      <c r="A12" s="22">
        <v>61</v>
      </c>
      <c r="B12" s="23" t="s">
        <v>16</v>
      </c>
      <c r="C12" s="66">
        <v>0</v>
      </c>
      <c r="D12" s="66">
        <v>0</v>
      </c>
      <c r="E12" s="66">
        <f t="shared" si="1"/>
        <v>0</v>
      </c>
      <c r="F12" s="66">
        <v>0</v>
      </c>
      <c r="G12" s="66">
        <v>0</v>
      </c>
      <c r="H12" s="66">
        <f t="shared" si="2"/>
        <v>0</v>
      </c>
      <c r="I12" s="67">
        <v>0</v>
      </c>
      <c r="J12" s="8"/>
    </row>
    <row r="13" spans="1:10" s="9" customFormat="1">
      <c r="A13" s="22">
        <v>62</v>
      </c>
      <c r="B13" s="2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2"/>
        <v>0</v>
      </c>
      <c r="I13" s="67">
        <v>0</v>
      </c>
      <c r="J13" s="8"/>
    </row>
    <row r="14" spans="1:10" s="9" customFormat="1" ht="33.75">
      <c r="A14" s="22">
        <v>69</v>
      </c>
      <c r="B14" s="24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2"/>
        <v>0</v>
      </c>
      <c r="I14" s="67">
        <v>0</v>
      </c>
      <c r="J14" s="8"/>
    </row>
    <row r="15" spans="1:10" s="9" customFormat="1">
      <c r="A15" s="22">
        <v>70</v>
      </c>
      <c r="B15" s="8" t="s">
        <v>19</v>
      </c>
      <c r="C15" s="66">
        <v>11231000</v>
      </c>
      <c r="D15" s="66">
        <v>291305.59999999998</v>
      </c>
      <c r="E15" s="66">
        <v>11522305.6</v>
      </c>
      <c r="F15" s="66">
        <v>14324886.66</v>
      </c>
      <c r="G15" s="66">
        <v>14324886.66</v>
      </c>
      <c r="H15" s="66">
        <v>3093886.66</v>
      </c>
      <c r="I15" s="67">
        <v>3093886.66</v>
      </c>
      <c r="J15" s="8"/>
    </row>
    <row r="16" spans="1:10" s="9" customFormat="1">
      <c r="A16" s="22">
        <v>80</v>
      </c>
      <c r="B16" s="8" t="s">
        <v>20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7">
        <v>0</v>
      </c>
      <c r="J16" s="8"/>
    </row>
    <row r="17" spans="1:10" s="9" customFormat="1">
      <c r="A17" s="22">
        <v>90</v>
      </c>
      <c r="B17" s="8" t="s">
        <v>22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4">
        <v>0</v>
      </c>
      <c r="J17" s="8"/>
    </row>
    <row r="18" spans="1:10" s="9" customFormat="1">
      <c r="A18" s="25" t="s">
        <v>26</v>
      </c>
      <c r="B18" s="26" t="s">
        <v>21</v>
      </c>
      <c r="C18" s="69">
        <v>0</v>
      </c>
      <c r="D18" s="69">
        <v>9323700.4399999995</v>
      </c>
      <c r="E18" s="69">
        <v>9323700.4399999995</v>
      </c>
      <c r="F18" s="69">
        <v>1780540.15</v>
      </c>
      <c r="G18" s="69">
        <v>1780540.15</v>
      </c>
      <c r="H18" s="69">
        <v>1780540.15</v>
      </c>
      <c r="I18" s="65">
        <v>0</v>
      </c>
      <c r="J18" s="8"/>
    </row>
    <row r="20" spans="1:10">
      <c r="A20" s="42" t="s">
        <v>47</v>
      </c>
      <c r="B20" s="43"/>
      <c r="C20" s="43"/>
      <c r="D20" s="44"/>
    </row>
    <row r="21" spans="1:10">
      <c r="A21" s="45"/>
      <c r="B21" s="43"/>
      <c r="C21" s="43"/>
      <c r="D21" s="44"/>
    </row>
    <row r="22" spans="1:10">
      <c r="A22" s="46"/>
      <c r="B22" s="47"/>
      <c r="C22" s="46"/>
      <c r="D22" s="46"/>
    </row>
    <row r="23" spans="1:10">
      <c r="A23" s="48"/>
      <c r="B23" s="46"/>
      <c r="C23" s="46"/>
      <c r="D23" s="46"/>
    </row>
    <row r="24" spans="1:10">
      <c r="A24" s="48"/>
      <c r="B24" s="46" t="s">
        <v>48</v>
      </c>
      <c r="C24" s="48"/>
      <c r="D24" s="49" t="s">
        <v>48</v>
      </c>
    </row>
    <row r="25" spans="1:10" ht="45">
      <c r="A25" s="48"/>
      <c r="B25" s="60" t="s">
        <v>59</v>
      </c>
      <c r="C25" s="50"/>
      <c r="D25" s="61" t="s">
        <v>60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/>
  <cols>
    <col min="1" max="1" width="135.83203125" style="18" customWidth="1"/>
    <col min="2" max="16384" width="12" style="18"/>
  </cols>
  <sheetData>
    <row r="1" spans="1:1">
      <c r="A1" s="16" t="s">
        <v>28</v>
      </c>
    </row>
    <row r="2" spans="1:1" ht="11.25" customHeight="1">
      <c r="A2" s="19" t="s">
        <v>38</v>
      </c>
    </row>
    <row r="3" spans="1:1" ht="33.75">
      <c r="A3" s="19" t="s">
        <v>39</v>
      </c>
    </row>
    <row r="4" spans="1:1" ht="11.25" customHeight="1">
      <c r="A4" s="19" t="s">
        <v>40</v>
      </c>
    </row>
    <row r="5" spans="1:1" ht="22.5" customHeight="1">
      <c r="A5" s="19" t="s">
        <v>41</v>
      </c>
    </row>
    <row r="6" spans="1:1" ht="56.25" customHeight="1">
      <c r="A6" s="19" t="s">
        <v>42</v>
      </c>
    </row>
    <row r="7" spans="1:1" ht="34.5" customHeight="1">
      <c r="A7" s="19" t="s">
        <v>43</v>
      </c>
    </row>
    <row r="8" spans="1:1" ht="11.25" customHeight="1">
      <c r="A8" s="19" t="s">
        <v>44</v>
      </c>
    </row>
    <row r="9" spans="1:1" ht="11.25" customHeight="1">
      <c r="A9" s="19" t="s">
        <v>45</v>
      </c>
    </row>
    <row r="10" spans="1:1">
      <c r="A10" s="19"/>
    </row>
    <row r="11" spans="1:1">
      <c r="A11" s="19"/>
    </row>
    <row r="12" spans="1:1">
      <c r="A12" s="17" t="s">
        <v>29</v>
      </c>
    </row>
    <row r="13" spans="1:1">
      <c r="A13" s="19" t="s">
        <v>37</v>
      </c>
    </row>
    <row r="14" spans="1:1">
      <c r="A14" s="19"/>
    </row>
    <row r="15" spans="1:1" ht="11.25" customHeight="1">
      <c r="A15" s="17" t="s">
        <v>31</v>
      </c>
    </row>
    <row r="16" spans="1:1" ht="11.25" customHeight="1">
      <c r="A16" s="19" t="s">
        <v>32</v>
      </c>
    </row>
    <row r="17" spans="1:1" ht="11.25" customHeight="1">
      <c r="A17" s="19"/>
    </row>
    <row r="18" spans="1:1" ht="11.25" customHeight="1">
      <c r="A18" s="17" t="s">
        <v>30</v>
      </c>
    </row>
    <row r="19" spans="1:1" ht="14.1" customHeight="1">
      <c r="A19" s="20" t="s">
        <v>34</v>
      </c>
    </row>
    <row r="20" spans="1:1" ht="14.1" customHeight="1">
      <c r="A20" s="20" t="s">
        <v>33</v>
      </c>
    </row>
    <row r="21" spans="1:1">
      <c r="A21" s="19"/>
    </row>
    <row r="22" spans="1:1">
      <c r="A22" s="19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Normal="100" workbookViewId="0">
      <pane ySplit="2" topLeftCell="A3" activePane="bottomLeft" state="frozen"/>
      <selection pane="bottomLeft" activeCell="F28" sqref="F28"/>
    </sheetView>
  </sheetViews>
  <sheetFormatPr baseColWidth="10" defaultRowHeight="11.25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>
      <c r="A1" s="79" t="s">
        <v>65</v>
      </c>
      <c r="B1" s="80"/>
      <c r="C1" s="80"/>
      <c r="D1" s="80"/>
      <c r="E1" s="80"/>
      <c r="F1" s="80"/>
      <c r="G1" s="80"/>
      <c r="H1" s="80"/>
      <c r="I1" s="81"/>
      <c r="J1" s="12"/>
    </row>
    <row r="2" spans="1:10" s="15" customFormat="1" ht="24.95" customHeight="1">
      <c r="A2" s="33" t="s">
        <v>1</v>
      </c>
      <c r="B2" s="34" t="s">
        <v>0</v>
      </c>
      <c r="C2" s="35" t="s">
        <v>5</v>
      </c>
      <c r="D2" s="36" t="s">
        <v>27</v>
      </c>
      <c r="E2" s="35" t="s">
        <v>6</v>
      </c>
      <c r="F2" s="35" t="s">
        <v>7</v>
      </c>
      <c r="G2" s="35" t="s">
        <v>9</v>
      </c>
      <c r="H2" s="35" t="s">
        <v>10</v>
      </c>
      <c r="I2" s="35" t="s">
        <v>8</v>
      </c>
      <c r="J2" s="6"/>
    </row>
    <row r="3" spans="1:10">
      <c r="A3" s="37">
        <v>90001</v>
      </c>
      <c r="B3" s="38" t="s">
        <v>4</v>
      </c>
      <c r="C3" s="76">
        <v>11231000</v>
      </c>
      <c r="D3" s="76">
        <v>9615006.0399999991</v>
      </c>
      <c r="E3" s="76">
        <v>20846006.039999999</v>
      </c>
      <c r="F3" s="76">
        <v>16105426.810000001</v>
      </c>
      <c r="G3" s="76">
        <v>16105426.810000001</v>
      </c>
      <c r="H3" s="76">
        <v>4874426.8099999996</v>
      </c>
      <c r="I3" s="77">
        <v>4874426.8099999996</v>
      </c>
      <c r="J3" s="8"/>
    </row>
    <row r="4" spans="1:10">
      <c r="A4" s="39">
        <v>90002</v>
      </c>
      <c r="B4" s="31" t="s">
        <v>23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5">
        <v>0</v>
      </c>
      <c r="J4" s="8"/>
    </row>
    <row r="5" spans="1:10">
      <c r="A5" s="40">
        <v>10</v>
      </c>
      <c r="B5" s="29" t="s">
        <v>11</v>
      </c>
      <c r="C5" s="71">
        <v>0</v>
      </c>
      <c r="D5" s="71">
        <v>0</v>
      </c>
      <c r="E5" s="71">
        <v>0</v>
      </c>
      <c r="F5" s="71">
        <v>0</v>
      </c>
      <c r="G5" s="71">
        <v>0</v>
      </c>
      <c r="H5" s="71">
        <v>0</v>
      </c>
      <c r="I5" s="72">
        <v>0</v>
      </c>
      <c r="J5" s="8"/>
    </row>
    <row r="6" spans="1:10">
      <c r="A6" s="40">
        <v>30</v>
      </c>
      <c r="B6" s="29" t="s">
        <v>13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2">
        <v>0</v>
      </c>
      <c r="J6" s="8"/>
    </row>
    <row r="7" spans="1:10">
      <c r="A7" s="40">
        <v>40</v>
      </c>
      <c r="B7" s="29" t="s">
        <v>14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2">
        <v>0</v>
      </c>
      <c r="J7" s="8"/>
    </row>
    <row r="8" spans="1:10">
      <c r="A8" s="40">
        <v>50</v>
      </c>
      <c r="B8" s="29" t="s">
        <v>15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2">
        <v>0</v>
      </c>
      <c r="J8" s="8"/>
    </row>
    <row r="9" spans="1:10">
      <c r="A9" s="40">
        <v>51</v>
      </c>
      <c r="B9" s="30" t="s">
        <v>16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2">
        <v>0</v>
      </c>
      <c r="J9" s="8"/>
    </row>
    <row r="10" spans="1:10">
      <c r="A10" s="40">
        <v>52</v>
      </c>
      <c r="B10" s="30" t="s">
        <v>17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2">
        <v>0</v>
      </c>
      <c r="J10" s="8"/>
    </row>
    <row r="11" spans="1:10">
      <c r="A11" s="40">
        <v>60</v>
      </c>
      <c r="B11" s="29" t="s">
        <v>18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2">
        <v>0</v>
      </c>
      <c r="J11" s="8"/>
    </row>
    <row r="12" spans="1:10">
      <c r="A12" s="40">
        <v>61</v>
      </c>
      <c r="B12" s="30" t="s">
        <v>16</v>
      </c>
      <c r="C12" s="71">
        <v>0</v>
      </c>
      <c r="D12" s="71">
        <v>9323700.4399999995</v>
      </c>
      <c r="E12" s="71">
        <v>9323700.4399999995</v>
      </c>
      <c r="F12" s="71">
        <v>1780540.15</v>
      </c>
      <c r="G12" s="71">
        <v>1780540.15</v>
      </c>
      <c r="H12" s="71">
        <v>1780540.15</v>
      </c>
      <c r="I12" s="72">
        <v>1780540.15</v>
      </c>
      <c r="J12" s="8"/>
    </row>
    <row r="13" spans="1:10">
      <c r="A13" s="40">
        <v>62</v>
      </c>
      <c r="B13" s="30" t="s">
        <v>17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2">
        <v>0</v>
      </c>
      <c r="J13" s="8"/>
    </row>
    <row r="14" spans="1:10">
      <c r="A14" s="40">
        <v>80</v>
      </c>
      <c r="B14" s="29" t="s">
        <v>20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2">
        <v>0</v>
      </c>
      <c r="J14" s="8"/>
    </row>
    <row r="15" spans="1:10">
      <c r="A15" s="40">
        <v>90</v>
      </c>
      <c r="B15" s="29" t="s">
        <v>22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2">
        <v>0</v>
      </c>
      <c r="J15" s="8"/>
    </row>
    <row r="16" spans="1:10">
      <c r="A16" s="39">
        <v>90003</v>
      </c>
      <c r="B16" s="31" t="s">
        <v>24</v>
      </c>
      <c r="C16" s="73">
        <v>11231000</v>
      </c>
      <c r="D16" s="73">
        <v>291305.59999999998</v>
      </c>
      <c r="E16" s="73">
        <v>11522305.6</v>
      </c>
      <c r="F16" s="73">
        <v>14324886.66</v>
      </c>
      <c r="G16" s="73">
        <v>14324886.66</v>
      </c>
      <c r="H16" s="73">
        <v>3093886.66</v>
      </c>
      <c r="I16" s="75">
        <v>3093886.66</v>
      </c>
      <c r="J16" s="8"/>
    </row>
    <row r="17" spans="1:10">
      <c r="A17" s="40">
        <v>20</v>
      </c>
      <c r="B17" s="29" t="s">
        <v>12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2">
        <v>0</v>
      </c>
      <c r="J17" s="8"/>
    </row>
    <row r="18" spans="1:10">
      <c r="A18" s="40">
        <v>70</v>
      </c>
      <c r="B18" s="29" t="s">
        <v>19</v>
      </c>
      <c r="C18" s="71">
        <v>11231000</v>
      </c>
      <c r="D18" s="71">
        <v>291305.59999999998</v>
      </c>
      <c r="E18" s="71">
        <v>11522305.6</v>
      </c>
      <c r="F18" s="71">
        <v>14324886.66</v>
      </c>
      <c r="G18" s="71">
        <v>14324886.66</v>
      </c>
      <c r="H18" s="71">
        <v>3093886.66</v>
      </c>
      <c r="I18" s="72">
        <v>3093886.66</v>
      </c>
      <c r="J18" s="8"/>
    </row>
    <row r="19" spans="1:10">
      <c r="A19" s="40">
        <v>90</v>
      </c>
      <c r="B19" s="29" t="s">
        <v>22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2">
        <v>0</v>
      </c>
      <c r="J19" s="8"/>
    </row>
    <row r="20" spans="1:10">
      <c r="A20" s="39">
        <v>90004</v>
      </c>
      <c r="B20" s="13" t="s">
        <v>25</v>
      </c>
      <c r="C20" s="73">
        <v>0</v>
      </c>
      <c r="D20" s="73">
        <v>9323700.4399999995</v>
      </c>
      <c r="E20" s="73">
        <v>9323700.4399999995</v>
      </c>
      <c r="F20" s="73">
        <v>1780540.15</v>
      </c>
      <c r="G20" s="73">
        <v>1780540.15</v>
      </c>
      <c r="H20" s="73">
        <v>1780540.15</v>
      </c>
      <c r="I20" s="75">
        <v>1780540.15</v>
      </c>
      <c r="J20" s="8"/>
    </row>
    <row r="21" spans="1:10">
      <c r="A21" s="41" t="s">
        <v>26</v>
      </c>
      <c r="B21" s="32" t="s">
        <v>21</v>
      </c>
      <c r="C21" s="74">
        <v>0</v>
      </c>
      <c r="D21" s="74">
        <v>9323700.4399999995</v>
      </c>
      <c r="E21" s="74">
        <v>9323700.4399999995</v>
      </c>
      <c r="F21" s="74">
        <v>1780540.15</v>
      </c>
      <c r="G21" s="74">
        <v>1780540.15</v>
      </c>
      <c r="H21" s="74">
        <v>1780540.15</v>
      </c>
      <c r="I21" s="78">
        <v>1780540.15</v>
      </c>
      <c r="J21" s="8"/>
    </row>
    <row r="23" spans="1:10">
      <c r="A23" s="42" t="s">
        <v>47</v>
      </c>
      <c r="B23" s="43"/>
      <c r="C23" s="43"/>
      <c r="D23" s="44"/>
    </row>
    <row r="24" spans="1:10">
      <c r="A24" s="45"/>
      <c r="B24" s="43"/>
      <c r="C24" s="43"/>
      <c r="D24" s="44"/>
    </row>
    <row r="25" spans="1:10">
      <c r="A25" s="46"/>
      <c r="B25" s="47"/>
      <c r="C25" s="46"/>
      <c r="D25" s="46"/>
    </row>
    <row r="26" spans="1:10">
      <c r="A26" s="48"/>
      <c r="B26" s="46"/>
      <c r="C26" s="46"/>
      <c r="D26" s="46"/>
    </row>
    <row r="27" spans="1:10">
      <c r="A27" s="48"/>
      <c r="B27" s="46" t="s">
        <v>48</v>
      </c>
      <c r="C27" s="48"/>
      <c r="D27" s="49" t="s">
        <v>48</v>
      </c>
    </row>
    <row r="28" spans="1:10" ht="45">
      <c r="A28" s="48"/>
      <c r="B28" s="60" t="s">
        <v>59</v>
      </c>
      <c r="C28" s="50"/>
      <c r="D28" s="61" t="s">
        <v>60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/>
  <cols>
    <col min="1" max="1" width="135.83203125" style="18" customWidth="1"/>
    <col min="2" max="16384" width="12" style="18"/>
  </cols>
  <sheetData>
    <row r="1" spans="1:1">
      <c r="A1" s="16" t="s">
        <v>28</v>
      </c>
    </row>
    <row r="2" spans="1:1" ht="11.25" customHeight="1">
      <c r="A2" s="19" t="s">
        <v>38</v>
      </c>
    </row>
    <row r="3" spans="1:1" ht="33.75">
      <c r="A3" s="19" t="s">
        <v>39</v>
      </c>
    </row>
    <row r="4" spans="1:1">
      <c r="A4" s="19" t="s">
        <v>40</v>
      </c>
    </row>
    <row r="5" spans="1:1" ht="22.5" customHeight="1">
      <c r="A5" s="19" t="s">
        <v>41</v>
      </c>
    </row>
    <row r="6" spans="1:1" ht="56.25" customHeight="1">
      <c r="A6" s="19" t="s">
        <v>42</v>
      </c>
    </row>
    <row r="7" spans="1:1" ht="35.25" customHeight="1">
      <c r="A7" s="19" t="s">
        <v>43</v>
      </c>
    </row>
    <row r="8" spans="1:1" ht="11.25" customHeight="1">
      <c r="A8" s="19" t="s">
        <v>44</v>
      </c>
    </row>
    <row r="9" spans="1:1" ht="11.25" customHeight="1">
      <c r="A9" s="19" t="s">
        <v>45</v>
      </c>
    </row>
    <row r="10" spans="1:1">
      <c r="A10" s="19"/>
    </row>
    <row r="11" spans="1:1">
      <c r="A11" s="17" t="s">
        <v>29</v>
      </c>
    </row>
    <row r="12" spans="1:1" ht="11.25" customHeight="1">
      <c r="A12" s="19" t="s">
        <v>37</v>
      </c>
    </row>
    <row r="13" spans="1:1" ht="11.25" customHeight="1">
      <c r="A13" s="19"/>
    </row>
    <row r="14" spans="1:1" ht="11.25" customHeight="1">
      <c r="A14" s="17" t="s">
        <v>30</v>
      </c>
    </row>
    <row r="15" spans="1:1" ht="27.95" customHeight="1">
      <c r="A15" s="20" t="s">
        <v>35</v>
      </c>
    </row>
    <row r="16" spans="1:1" ht="14.1" customHeight="1">
      <c r="A16" s="20" t="s">
        <v>33</v>
      </c>
    </row>
    <row r="17" spans="1:1">
      <c r="A17" s="19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2018-01-15T15:39:41Z</cp:lastPrinted>
  <dcterms:created xsi:type="dcterms:W3CDTF">2012-12-11T20:48:19Z</dcterms:created>
  <dcterms:modified xsi:type="dcterms:W3CDTF">2018-01-15T15:39:42Z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