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4\Cuenta Publica\marzo\Formatos\"/>
    </mc:Choice>
  </mc:AlternateContent>
  <xr:revisionPtr revIDLastSave="0" documentId="13_ncr:1_{37D57265-F701-48F7-807D-D83FF397F9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2" l="1"/>
  <c r="B4" i="2"/>
  <c r="B41" i="2"/>
  <c r="B36" i="2"/>
  <c r="B33" i="2"/>
  <c r="B16" i="2"/>
  <c r="B49" i="2" l="1"/>
  <c r="B48" i="2" s="1"/>
  <c r="B59" i="2" s="1"/>
  <c r="B61" i="2" s="1"/>
  <c r="B65" i="2" s="1"/>
  <c r="B63" i="2"/>
  <c r="C36" i="2"/>
  <c r="C59" i="2"/>
  <c r="C55" i="2"/>
  <c r="C54" i="2" s="1"/>
  <c r="C49" i="2"/>
  <c r="C48" i="2"/>
  <c r="C41" i="2"/>
  <c r="C45" i="2" s="1"/>
  <c r="C61" i="2" s="1"/>
  <c r="C65" i="2" s="1"/>
  <c r="C33" i="2"/>
  <c r="C16" i="2"/>
  <c r="C4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<sst xmlns="http://schemas.openxmlformats.org/spreadsheetml/2006/main" count="58" uniqueCount="50">
  <si>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</si>
  <si>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</si>
  <si>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</si>
  <si>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</si>
  <si>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</si>
  <si>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</si>
  <si>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</si>
  <si>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</si>
  <si>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</si>
  <si>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</si>
  <si>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</si>
  <si>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</si>
  <si>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</si>
  <si>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</si>
  <si>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</si>
  <si>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</si>
  <si>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</si>
  <si>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</si>
  <si>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</si>
  <si>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</si>
  <si>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</si>
  <si>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</si>
  <si>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</si>
  <si>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</si>
  <si>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</si>
  <si>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</si>
  <si>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</si>
  <si>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</si>
  <si>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</si>
  <si>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</si>
  <si>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</si>
  <si>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</si>
  <si>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</si>
  <si>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</si>
  <si>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</si>
  <si>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</si>
  <si>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</si>
  <si>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</si>
  <si>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</si>
  <si>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</si>
  <si>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</si>
  <si>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</si>
  <si>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</si>
  <si>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</si>
  <si>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</si>
  <si>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</si>
  <si>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</si>
  <si>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</si>
  <si>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</si>
  <si>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Municipal de Vivienda de Irapuato, Guanajuato
Estado de Flujos de Efectivo
Del 01 de Enero al 31 de Marzo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</si>
</sst>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8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4" fillId="0" borderId="4" xfId="8" applyFont="1" applyBorder="1" applyAlignment="1">
      <alignment horizontal="left" vertical="top" wrapText="1" indent="1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>
      <alignment horizontal="left" vertical="top" wrapText="1" indent="2"/>
    </xf>
    <xf numFmtId="0" fontId="5" fillId="0" borderId="4" xfId="8" applyFont="1" applyBorder="1" applyAlignment="1">
      <alignment horizontal="left" vertical="top" wrapText="1" indent="3"/>
    </xf>
    <xf numFmtId="0" fontId="5" fillId="0" borderId="4" xfId="8" applyFont="1" applyBorder="1" applyAlignment="1">
      <alignment horizontal="left" vertical="top" wrapText="1"/>
    </xf>
    <xf numFmtId="0" fontId="4" fillId="0" borderId="4" xfId="8" applyFont="1" applyBorder="1" applyAlignment="1">
      <alignment vertical="top" wrapText="1"/>
    </xf>
    <xf numFmtId="0" fontId="5" fillId="0" borderId="4" xfId="8" applyFont="1" applyBorder="1" applyAlignment="1">
      <alignment vertical="top" wrapText="1"/>
    </xf>
    <xf numFmtId="0" fontId="5" fillId="0" borderId="4" xfId="8" applyFont="1" applyBorder="1" applyAlignment="1">
      <alignment horizontal="center" vertical="top" wrapText="1"/>
    </xf>
    <xf numFmtId="0" fontId="5" fillId="0" borderId="4" xfId="8" applyFont="1" applyBorder="1" applyAlignment="1">
      <alignment horizontal="center" vertical="top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5" fillId="0" borderId="4" xfId="8" applyNumberFormat="1" applyFont="1" applyBorder="1" applyAlignment="1" applyProtection="1">
      <alignment vertical="top" wrapText="1"/>
      <protection locked="0"/>
    </xf>
    <xf numFmtId="3" fontId="5" fillId="0" borderId="4" xfId="8" applyNumberFormat="1" applyFont="1" applyBorder="1" applyAlignment="1" applyProtection="1">
      <alignment horizontal="center"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5" fillId="0" borderId="0" xfId="8" applyNumberFormat="1" applyFont="1" applyProtection="1"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2EA76B54-2AA0-480C-8769-F90E2EB19882}"/>
    <cellStyle name="Millares 2 2 3" xfId="26" xr:uid="{B87D3C87-E137-434D-8437-8FB0F64D8E1C}"/>
    <cellStyle name="Millares 2 3" xfId="4" xr:uid="{00000000-0005-0000-0000-000003000000}"/>
    <cellStyle name="Millares 2 3 2" xfId="18" xr:uid="{B7C15483-BE63-4267-B6C0-E11C44C875DF}"/>
    <cellStyle name="Millares 2 3 3" xfId="27" xr:uid="{9F8D963B-ED71-45BF-825A-07A7161FB8E7}"/>
    <cellStyle name="Millares 2 4" xfId="16" xr:uid="{B6681CD0-EDBE-457E-9139-ACE654E2F6F7}"/>
    <cellStyle name="Millares 2 5" xfId="25" xr:uid="{0E65529C-940C-4894-A0D7-05B6323F5BE7}"/>
    <cellStyle name="Millares 3" xfId="5" xr:uid="{00000000-0005-0000-0000-000004000000}"/>
    <cellStyle name="Millares 3 2" xfId="19" xr:uid="{D6A125B4-2A18-4E99-9DF5-F004B2A2021B}"/>
    <cellStyle name="Millares 3 3" xfId="28" xr:uid="{D068D0F6-2CD9-4CB2-8BDA-0B90E6F372AF}"/>
    <cellStyle name="Moneda 2" xfId="6" xr:uid="{00000000-0005-0000-0000-000005000000}"/>
    <cellStyle name="Moneda 2 2" xfId="20" xr:uid="{2EE38F6A-E068-4BCB-BD9A-5BE883E11D51}"/>
    <cellStyle name="Moneda 2 3" xfId="29" xr:uid="{28B7906E-AA6B-4F81-A226-0B6A2AA4C20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B640BA1D-280F-436A-8F41-8C9F6D456FD7}"/>
    <cellStyle name="Normal 2 4" xfId="30" xr:uid="{E19B13CA-8B56-40B3-A257-2840335A4619}"/>
    <cellStyle name="Normal 3" xfId="9" xr:uid="{00000000-0005-0000-0000-000009000000}"/>
    <cellStyle name="Normal 3 2" xfId="22" xr:uid="{51562E9F-974E-44DF-97AF-066AFFCCFCD9}"/>
    <cellStyle name="Normal 3 3" xfId="31" xr:uid="{28CF2AB6-0DC6-4900-973E-68BEB782E004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5C225E23-15D1-4567-80C7-87564076A8B6}"/>
    <cellStyle name="Normal 6 2 3" xfId="33" xr:uid="{3614BDE5-B979-49A7-A2A7-B09B079419B1}"/>
    <cellStyle name="Normal 6 3" xfId="23" xr:uid="{E7A95468-608E-45E8-8193-988BE39D3D0D}"/>
    <cellStyle name="Normal 6 4" xfId="32" xr:uid="{C38F1675-077B-40BD-B8F2-50CA17ED9A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F68"/>
  <sheetViews>
    <sheetView tabSelected="1" topLeftCell="A27" zoomScaleNormal="100" workbookViewId="0">
      <selection activeCell="B52" sqref="B5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3">
        <f>SUM(B5:B13)</f>
        <v>5539503.6200000001</v>
      </c>
      <c r="C4" s="13">
        <f>SUM(C5:C13)</f>
        <v>6605437.8800000008</v>
      </c>
    </row>
    <row r="5" spans="1:3" ht="11.25" customHeight="1" x14ac:dyDescent="0.2">
      <c r="A5" s="7" t="s">
        <v>3</v>
      </c>
      <c r="B5" s="14">
        <v>0</v>
      </c>
      <c r="C5" s="14">
        <v>0</v>
      </c>
    </row>
    <row r="6" spans="1:3" ht="11.25" customHeight="1" x14ac:dyDescent="0.2">
      <c r="A6" s="7" t="s">
        <v>4</v>
      </c>
      <c r="B6" s="14">
        <v>0</v>
      </c>
      <c r="C6" s="14">
        <v>0</v>
      </c>
    </row>
    <row r="7" spans="1:3" ht="11.25" customHeight="1" x14ac:dyDescent="0.2">
      <c r="A7" s="7" t="s">
        <v>5</v>
      </c>
      <c r="B7" s="14">
        <v>0</v>
      </c>
      <c r="C7" s="14">
        <v>0</v>
      </c>
    </row>
    <row r="8" spans="1:3" ht="11.25" customHeight="1" x14ac:dyDescent="0.2">
      <c r="A8" s="7" t="s">
        <v>6</v>
      </c>
      <c r="B8" s="14">
        <v>0</v>
      </c>
      <c r="C8" s="14">
        <v>0</v>
      </c>
    </row>
    <row r="9" spans="1:3" ht="11.25" customHeight="1" x14ac:dyDescent="0.2">
      <c r="A9" s="7" t="s">
        <v>7</v>
      </c>
      <c r="B9" s="14">
        <v>40149.29</v>
      </c>
      <c r="C9" s="14">
        <v>52997.440000000002</v>
      </c>
    </row>
    <row r="10" spans="1:3" ht="11.25" customHeight="1" x14ac:dyDescent="0.2">
      <c r="A10" s="7" t="s">
        <v>8</v>
      </c>
      <c r="B10" s="14">
        <v>0</v>
      </c>
      <c r="C10" s="14">
        <v>0</v>
      </c>
    </row>
    <row r="11" spans="1:3" ht="11.25" customHeight="1" x14ac:dyDescent="0.2">
      <c r="A11" s="7" t="s">
        <v>9</v>
      </c>
      <c r="B11" s="14">
        <v>5499354.3300000001</v>
      </c>
      <c r="C11" s="14">
        <v>5052440.4400000004</v>
      </c>
    </row>
    <row r="12" spans="1:3" ht="22.5" x14ac:dyDescent="0.2">
      <c r="A12" s="7" t="s">
        <v>10</v>
      </c>
      <c r="B12" s="14">
        <v>0</v>
      </c>
      <c r="C12" s="14">
        <v>0</v>
      </c>
    </row>
    <row r="13" spans="1:3" ht="11.25" customHeight="1" x14ac:dyDescent="0.2">
      <c r="A13" s="7" t="s">
        <v>11</v>
      </c>
      <c r="B13" s="14">
        <v>0</v>
      </c>
      <c r="C13" s="14">
        <v>1500000</v>
      </c>
    </row>
    <row r="14" spans="1:3" ht="11.25" customHeight="1" x14ac:dyDescent="0.2">
      <c r="A14" s="7" t="s">
        <v>12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13</v>
      </c>
      <c r="B16" s="13">
        <f>SUM(B17:B32)</f>
        <v>1715426.2699999998</v>
      </c>
      <c r="C16" s="13">
        <f>SUM(C17:C32)</f>
        <v>7557679.3499999996</v>
      </c>
    </row>
    <row r="17" spans="1:3" ht="11.25" customHeight="1" x14ac:dyDescent="0.2">
      <c r="A17" s="7" t="s">
        <v>14</v>
      </c>
      <c r="B17" s="14">
        <v>1417916.4</v>
      </c>
      <c r="C17" s="14">
        <v>6478047.4299999997</v>
      </c>
    </row>
    <row r="18" spans="1:3" ht="11.25" customHeight="1" x14ac:dyDescent="0.2">
      <c r="A18" s="7" t="s">
        <v>15</v>
      </c>
      <c r="B18" s="14">
        <v>37327.93</v>
      </c>
      <c r="C18" s="14">
        <v>136933.64000000001</v>
      </c>
    </row>
    <row r="19" spans="1:3" ht="11.25" customHeight="1" x14ac:dyDescent="0.2">
      <c r="A19" s="7" t="s">
        <v>16</v>
      </c>
      <c r="B19" s="14">
        <v>260181.94</v>
      </c>
      <c r="C19" s="14">
        <v>942698.28</v>
      </c>
    </row>
    <row r="20" spans="1:3" ht="11.25" customHeight="1" x14ac:dyDescent="0.2">
      <c r="A20" s="7" t="s">
        <v>17</v>
      </c>
      <c r="B20" s="14">
        <v>0</v>
      </c>
      <c r="C20" s="14">
        <v>0</v>
      </c>
    </row>
    <row r="21" spans="1:3" ht="11.25" customHeight="1" x14ac:dyDescent="0.2">
      <c r="A21" s="7" t="s">
        <v>18</v>
      </c>
      <c r="B21" s="14">
        <v>0</v>
      </c>
      <c r="C21" s="14">
        <v>0</v>
      </c>
    </row>
    <row r="22" spans="1:3" ht="11.25" customHeight="1" x14ac:dyDescent="0.2">
      <c r="A22" s="7" t="s">
        <v>19</v>
      </c>
      <c r="B22" s="14">
        <v>0</v>
      </c>
      <c r="C22" s="14">
        <v>0</v>
      </c>
    </row>
    <row r="23" spans="1:3" ht="11.25" customHeight="1" x14ac:dyDescent="0.2">
      <c r="A23" s="7" t="s">
        <v>20</v>
      </c>
      <c r="B23" s="14">
        <v>0</v>
      </c>
      <c r="C23" s="14">
        <v>0</v>
      </c>
    </row>
    <row r="24" spans="1:3" ht="11.25" customHeight="1" x14ac:dyDescent="0.2">
      <c r="A24" s="7" t="s">
        <v>21</v>
      </c>
      <c r="B24" s="14">
        <v>0</v>
      </c>
      <c r="C24" s="14">
        <v>0</v>
      </c>
    </row>
    <row r="25" spans="1:3" ht="11.25" customHeight="1" x14ac:dyDescent="0.2">
      <c r="A25" s="7" t="s">
        <v>22</v>
      </c>
      <c r="B25" s="14">
        <v>0</v>
      </c>
      <c r="C25" s="14">
        <v>0</v>
      </c>
    </row>
    <row r="26" spans="1:3" ht="11.25" customHeight="1" x14ac:dyDescent="0.2">
      <c r="A26" s="7" t="s">
        <v>23</v>
      </c>
      <c r="B26" s="14">
        <v>0</v>
      </c>
      <c r="C26" s="14">
        <v>0</v>
      </c>
    </row>
    <row r="27" spans="1:3" ht="11.25" customHeight="1" x14ac:dyDescent="0.2">
      <c r="A27" s="7" t="s">
        <v>24</v>
      </c>
      <c r="B27" s="14">
        <v>0</v>
      </c>
      <c r="C27" s="14">
        <v>0</v>
      </c>
    </row>
    <row r="28" spans="1:3" ht="11.25" customHeight="1" x14ac:dyDescent="0.2">
      <c r="A28" s="7" t="s">
        <v>25</v>
      </c>
      <c r="B28" s="14">
        <v>0</v>
      </c>
      <c r="C28" s="14">
        <v>0</v>
      </c>
    </row>
    <row r="29" spans="1:3" ht="11.25" customHeight="1" x14ac:dyDescent="0.2">
      <c r="A29" s="7" t="s">
        <v>26</v>
      </c>
      <c r="B29" s="14">
        <v>0</v>
      </c>
      <c r="C29" s="14">
        <v>0</v>
      </c>
    </row>
    <row r="30" spans="1:3" ht="11.25" customHeight="1" x14ac:dyDescent="0.2">
      <c r="A30" s="7" t="s">
        <v>27</v>
      </c>
      <c r="B30" s="14">
        <v>0</v>
      </c>
      <c r="C30" s="14">
        <v>0</v>
      </c>
    </row>
    <row r="31" spans="1:3" ht="11.25" customHeight="1" x14ac:dyDescent="0.2">
      <c r="A31" s="7" t="s">
        <v>28</v>
      </c>
      <c r="B31" s="14">
        <v>0</v>
      </c>
      <c r="C31" s="14">
        <v>0</v>
      </c>
    </row>
    <row r="32" spans="1:3" ht="11.25" customHeight="1" x14ac:dyDescent="0.2">
      <c r="A32" s="7" t="s">
        <v>29</v>
      </c>
      <c r="B32" s="14">
        <v>0</v>
      </c>
      <c r="C32" s="14">
        <v>0</v>
      </c>
    </row>
    <row r="33" spans="1:3" ht="11.25" customHeight="1" x14ac:dyDescent="0.2">
      <c r="A33" s="4" t="s">
        <v>30</v>
      </c>
      <c r="B33" s="13">
        <f>B4-B16</f>
        <v>3824077.3500000006</v>
      </c>
      <c r="C33" s="13">
        <f>C4-C16</f>
        <v>-952241.46999999881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31</v>
      </c>
      <c r="B35" s="15"/>
      <c r="C35" s="15"/>
    </row>
    <row r="36" spans="1:3" ht="11.25" customHeight="1" x14ac:dyDescent="0.2">
      <c r="A36" s="6" t="s">
        <v>2</v>
      </c>
      <c r="B36" s="13">
        <f>SUM(B37:B39)</f>
        <v>0</v>
      </c>
      <c r="C36" s="13">
        <f>SUM(C37:C39)</f>
        <v>80000</v>
      </c>
    </row>
    <row r="37" spans="1:3" ht="11.25" customHeight="1" x14ac:dyDescent="0.2">
      <c r="A37" s="7" t="s">
        <v>32</v>
      </c>
      <c r="B37" s="14">
        <v>0</v>
      </c>
      <c r="C37" s="14">
        <v>0</v>
      </c>
    </row>
    <row r="38" spans="1:3" ht="11.25" customHeight="1" x14ac:dyDescent="0.2">
      <c r="A38" s="7" t="s">
        <v>33</v>
      </c>
      <c r="B38" s="14">
        <v>0</v>
      </c>
      <c r="C38" s="14">
        <v>80000</v>
      </c>
    </row>
    <row r="39" spans="1:3" ht="11.25" customHeight="1" x14ac:dyDescent="0.2">
      <c r="A39" s="7" t="s">
        <v>34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13</v>
      </c>
      <c r="B41" s="13">
        <f>SUM(B42:B44)</f>
        <v>0</v>
      </c>
      <c r="C41" s="13">
        <f>SUM(C42:C44)</f>
        <v>13598892.279999999</v>
      </c>
    </row>
    <row r="42" spans="1:3" ht="11.25" customHeight="1" x14ac:dyDescent="0.2">
      <c r="A42" s="7" t="s">
        <v>32</v>
      </c>
      <c r="B42" s="14">
        <v>0</v>
      </c>
      <c r="C42" s="14">
        <v>13178262.279999999</v>
      </c>
    </row>
    <row r="43" spans="1:3" ht="11.25" customHeight="1" x14ac:dyDescent="0.2">
      <c r="A43" s="7" t="s">
        <v>33</v>
      </c>
      <c r="B43" s="14">
        <v>0</v>
      </c>
      <c r="C43" s="14">
        <v>21130</v>
      </c>
    </row>
    <row r="44" spans="1:3" ht="11.25" customHeight="1" x14ac:dyDescent="0.2">
      <c r="A44" s="7" t="s">
        <v>35</v>
      </c>
      <c r="B44" s="14">
        <v>0</v>
      </c>
      <c r="C44" s="14">
        <v>399500</v>
      </c>
    </row>
    <row r="45" spans="1:3" ht="11.25" customHeight="1" x14ac:dyDescent="0.2">
      <c r="A45" s="4" t="s">
        <v>36</v>
      </c>
      <c r="B45" s="13">
        <v>0</v>
      </c>
      <c r="C45" s="13">
        <f>C36-C41</f>
        <v>-13518892.279999999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37</v>
      </c>
      <c r="B47" s="15"/>
      <c r="C47" s="15"/>
    </row>
    <row r="48" spans="1:3" ht="11.25" customHeight="1" x14ac:dyDescent="0.2">
      <c r="A48" s="6" t="s">
        <v>2</v>
      </c>
      <c r="B48" s="13">
        <f>SUM(B49+B52)</f>
        <v>0</v>
      </c>
      <c r="C48" s="13">
        <f>SUM(C49+C52)</f>
        <v>14200000</v>
      </c>
    </row>
    <row r="49" spans="1:3" ht="11.25" customHeight="1" x14ac:dyDescent="0.2">
      <c r="A49" s="7" t="s">
        <v>38</v>
      </c>
      <c r="B49" s="14">
        <f>B50+B51</f>
        <v>0</v>
      </c>
      <c r="C49" s="14">
        <f>C50+C51</f>
        <v>14200000</v>
      </c>
    </row>
    <row r="50" spans="1:3" ht="11.25" customHeight="1" x14ac:dyDescent="0.2">
      <c r="A50" s="7" t="s">
        <v>39</v>
      </c>
      <c r="B50" s="14">
        <v>0</v>
      </c>
      <c r="C50" s="14">
        <v>0</v>
      </c>
    </row>
    <row r="51" spans="1:3" ht="11.25" customHeight="1" x14ac:dyDescent="0.2">
      <c r="A51" s="7" t="s">
        <v>40</v>
      </c>
      <c r="B51" s="14">
        <v>0</v>
      </c>
      <c r="C51" s="14">
        <v>14200000</v>
      </c>
    </row>
    <row r="52" spans="1:3" ht="11.25" customHeight="1" x14ac:dyDescent="0.2">
      <c r="A52" s="7" t="s">
        <v>41</v>
      </c>
      <c r="B52" s="14">
        <v>0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13</v>
      </c>
      <c r="B54" s="13">
        <f>+B55+B58</f>
        <v>821159.4</v>
      </c>
      <c r="C54" s="13">
        <f>SUM(C55+C58)</f>
        <v>2242107.71</v>
      </c>
    </row>
    <row r="55" spans="1:3" ht="11.25" customHeight="1" x14ac:dyDescent="0.2">
      <c r="A55" s="7" t="s">
        <v>42</v>
      </c>
      <c r="B55" s="14">
        <v>508025.4</v>
      </c>
      <c r="C55" s="14">
        <f>SUM(C56+C57)</f>
        <v>1340708.5</v>
      </c>
    </row>
    <row r="56" spans="1:3" ht="11.25" customHeight="1" x14ac:dyDescent="0.2">
      <c r="A56" s="7" t="s">
        <v>39</v>
      </c>
      <c r="B56" s="14">
        <v>508025.4</v>
      </c>
      <c r="C56" s="14">
        <v>1340708.5</v>
      </c>
    </row>
    <row r="57" spans="1:3" ht="11.25" customHeight="1" x14ac:dyDescent="0.2">
      <c r="A57" s="7" t="s">
        <v>40</v>
      </c>
      <c r="B57" s="14">
        <v>0</v>
      </c>
      <c r="C57" s="14">
        <v>0</v>
      </c>
    </row>
    <row r="58" spans="1:3" ht="11.25" customHeight="1" x14ac:dyDescent="0.2">
      <c r="A58" s="7" t="s">
        <v>43</v>
      </c>
      <c r="B58" s="14">
        <v>313134</v>
      </c>
      <c r="C58" s="14">
        <v>901399.21</v>
      </c>
    </row>
    <row r="59" spans="1:3" ht="11.25" customHeight="1" x14ac:dyDescent="0.2">
      <c r="A59" s="4" t="s">
        <v>44</v>
      </c>
      <c r="B59" s="13">
        <f>B48-B54</f>
        <v>-821159.4</v>
      </c>
      <c r="C59" s="13">
        <f>C48-C54</f>
        <v>11957892.289999999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45</v>
      </c>
      <c r="B61" s="13">
        <f>B59+B45+B33</f>
        <v>3002917.9500000007</v>
      </c>
      <c r="C61" s="13">
        <f>C59+C45+C33</f>
        <v>-2513241.459999999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46</v>
      </c>
      <c r="B63" s="13">
        <f>+C65</f>
        <v>1237120.7200000011</v>
      </c>
      <c r="C63" s="13">
        <v>3750362.18</v>
      </c>
    </row>
    <row r="64" spans="1:3" ht="11.25" customHeight="1" x14ac:dyDescent="0.2">
      <c r="A64" s="9"/>
      <c r="B64" s="15"/>
      <c r="C64" s="15"/>
    </row>
    <row r="65" spans="1:6" ht="11.25" customHeight="1" x14ac:dyDescent="0.2">
      <c r="A65" s="4" t="s">
        <v>47</v>
      </c>
      <c r="B65" s="13">
        <f>+B61+B63</f>
        <v>4240038.6700000018</v>
      </c>
      <c r="C65" s="13">
        <f>+C61+C63</f>
        <v>1237120.7200000011</v>
      </c>
      <c r="F65" s="21"/>
    </row>
    <row r="66" spans="1:6" ht="11.25" customHeight="1" x14ac:dyDescent="0.2">
      <c r="A66" s="10"/>
      <c r="B66" s="11"/>
      <c r="C66" s="12"/>
    </row>
    <row r="68" spans="1:6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dcterms:created xsi:type="dcterms:W3CDTF">2012-12-11T20:31:36Z</dcterms:created>
  <dcterms:modified xsi:type="dcterms:W3CDTF">2024-04-15T17:20:22Z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