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1FCDEE0D-C053-49C2-AA86-15E3DD426C1A}" xr6:coauthVersionLast="47" xr6:coauthVersionMax="47" xr10:uidLastSave="{00000000-0000-0000-0000-000000000000}"/>
  <bookViews>
    <workbookView xWindow="-120" yWindow="-120" windowWidth="20730" windowHeight="11160" xr2:uid="{D78C9A3F-CE5C-4094-AD4B-4496ECF589B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F84" i="1" s="1"/>
  <c r="E85" i="1"/>
  <c r="E84" i="1" s="1"/>
  <c r="D85" i="1"/>
  <c r="C85" i="1"/>
  <c r="B85" i="1"/>
  <c r="B84" i="1" s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38" i="1" s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F10" i="1"/>
  <c r="F9" i="1" s="1"/>
  <c r="F159" i="1" s="1"/>
  <c r="E10" i="1"/>
  <c r="E9" i="1" s="1"/>
  <c r="E159" i="1" s="1"/>
  <c r="D10" i="1"/>
  <c r="C10" i="1"/>
  <c r="B10" i="1"/>
  <c r="B9" i="1" s="1"/>
  <c r="B159" i="1" s="1"/>
  <c r="C9" i="1"/>
  <c r="C159" i="1" s="1"/>
  <c r="A5" i="1"/>
  <c r="A2" i="1"/>
  <c r="G9" i="1" l="1"/>
  <c r="G84" i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<sst xmlns="http://schemas.openxmlformats.org/spreadsheetml/2006/main" count="161" uniqueCount="88">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</sst>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58A6-FD22-4F51-8176-E4AE1371E599}">
  <sheetPr>
    <pageSetUpPr fitToPage="1"/>
  </sheetPr>
  <dimension ref="A1:G160"/>
  <sheetViews>
    <sheetView tabSelected="1" workbookViewId="0">
      <selection activeCell="A2" sqref="A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30 de Junio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16189999.999999998</v>
      </c>
      <c r="C9" s="11">
        <f t="shared" si="0"/>
        <v>12000000</v>
      </c>
      <c r="D9" s="11">
        <f t="shared" si="0"/>
        <v>28190000</v>
      </c>
      <c r="E9" s="11">
        <f t="shared" si="0"/>
        <v>7935615.0700000003</v>
      </c>
      <c r="F9" s="11">
        <f t="shared" si="0"/>
        <v>7935615.0700000003</v>
      </c>
      <c r="G9" s="11">
        <f t="shared" si="0"/>
        <v>20254384.93</v>
      </c>
    </row>
    <row r="10" spans="1:7" x14ac:dyDescent="0.25">
      <c r="A10" s="12" t="s">
        <v>13</v>
      </c>
      <c r="B10" s="11">
        <f t="shared" ref="B10:G10" si="1">SUM(B11:B17)</f>
        <v>7356724.709999999</v>
      </c>
      <c r="C10" s="11">
        <f t="shared" si="1"/>
        <v>0</v>
      </c>
      <c r="D10" s="11">
        <f t="shared" si="1"/>
        <v>7356724.709999999</v>
      </c>
      <c r="E10" s="11">
        <f t="shared" si="1"/>
        <v>2922907.5999999996</v>
      </c>
      <c r="F10" s="11">
        <f t="shared" si="1"/>
        <v>2922907.5999999996</v>
      </c>
      <c r="G10" s="11">
        <f t="shared" si="1"/>
        <v>4433817.1099999994</v>
      </c>
    </row>
    <row r="11" spans="1:7" x14ac:dyDescent="0.25">
      <c r="A11" s="13" t="s">
        <v>14</v>
      </c>
      <c r="B11" s="14">
        <v>4943361.0199999996</v>
      </c>
      <c r="C11" s="14">
        <v>0</v>
      </c>
      <c r="D11" s="14">
        <v>4943361.0199999996</v>
      </c>
      <c r="E11" s="14">
        <v>2347009.59</v>
      </c>
      <c r="F11" s="14">
        <v>2347009.59</v>
      </c>
      <c r="G11" s="14">
        <f>D11-E11</f>
        <v>2596351.4299999997</v>
      </c>
    </row>
    <row r="12" spans="1:7" x14ac:dyDescent="0.25">
      <c r="A12" s="13" t="s">
        <v>15</v>
      </c>
      <c r="B12" s="14">
        <v>139787.71</v>
      </c>
      <c r="C12" s="14">
        <v>0</v>
      </c>
      <c r="D12" s="14">
        <v>139787.71</v>
      </c>
      <c r="E12" s="14">
        <v>67441.350000000006</v>
      </c>
      <c r="F12" s="14">
        <v>67441.350000000006</v>
      </c>
      <c r="G12" s="14">
        <f t="shared" ref="G12:G17" si="2">D12-E12</f>
        <v>72346.359999999986</v>
      </c>
    </row>
    <row r="13" spans="1:7" x14ac:dyDescent="0.25">
      <c r="A13" s="13" t="s">
        <v>16</v>
      </c>
      <c r="B13" s="14">
        <v>632625.13</v>
      </c>
      <c r="C13" s="14">
        <v>0</v>
      </c>
      <c r="D13" s="14">
        <v>632625.13</v>
      </c>
      <c r="E13" s="14">
        <v>1549.42</v>
      </c>
      <c r="F13" s="14">
        <v>1549.42</v>
      </c>
      <c r="G13" s="14">
        <f t="shared" si="2"/>
        <v>631075.71</v>
      </c>
    </row>
    <row r="14" spans="1:7" x14ac:dyDescent="0.25">
      <c r="A14" s="13" t="s">
        <v>17</v>
      </c>
      <c r="B14" s="14">
        <v>1035950.85</v>
      </c>
      <c r="C14" s="14">
        <v>0</v>
      </c>
      <c r="D14" s="14">
        <v>1035950.85</v>
      </c>
      <c r="E14" s="14">
        <v>506907.24</v>
      </c>
      <c r="F14" s="14">
        <v>506907.24</v>
      </c>
      <c r="G14" s="14">
        <f t="shared" si="2"/>
        <v>529043.61</v>
      </c>
    </row>
    <row r="15" spans="1:7" x14ac:dyDescent="0.25">
      <c r="A15" s="13" t="s">
        <v>18</v>
      </c>
      <c r="B15" s="14">
        <v>305000</v>
      </c>
      <c r="C15" s="14">
        <v>0</v>
      </c>
      <c r="D15" s="14">
        <v>305000</v>
      </c>
      <c r="E15" s="14">
        <v>0</v>
      </c>
      <c r="F15" s="14">
        <v>0</v>
      </c>
      <c r="G15" s="14">
        <f t="shared" si="2"/>
        <v>305000</v>
      </c>
    </row>
    <row r="16" spans="1:7" x14ac:dyDescent="0.25">
      <c r="A16" s="13" t="s">
        <v>19</v>
      </c>
      <c r="B16" s="14">
        <v>300000</v>
      </c>
      <c r="C16" s="14">
        <v>0</v>
      </c>
      <c r="D16" s="14">
        <v>300000</v>
      </c>
      <c r="E16" s="14">
        <v>0</v>
      </c>
      <c r="F16" s="14">
        <v>0</v>
      </c>
      <c r="G16" s="14">
        <f t="shared" si="2"/>
        <v>300000</v>
      </c>
    </row>
    <row r="17" spans="1:7" x14ac:dyDescent="0.2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x14ac:dyDescent="0.25">
      <c r="A18" s="12" t="s">
        <v>21</v>
      </c>
      <c r="B18" s="11">
        <f t="shared" ref="B18:G18" si="3">SUM(B19:B27)</f>
        <v>333350</v>
      </c>
      <c r="C18" s="11">
        <f t="shared" si="3"/>
        <v>0</v>
      </c>
      <c r="D18" s="11">
        <f t="shared" si="3"/>
        <v>333350</v>
      </c>
      <c r="E18" s="11">
        <f t="shared" si="3"/>
        <v>67227.62</v>
      </c>
      <c r="F18" s="11">
        <f t="shared" si="3"/>
        <v>67227.62</v>
      </c>
      <c r="G18" s="11">
        <f t="shared" si="3"/>
        <v>266122.38</v>
      </c>
    </row>
    <row r="19" spans="1:7" x14ac:dyDescent="0.25">
      <c r="A19" s="13" t="s">
        <v>22</v>
      </c>
      <c r="B19" s="14">
        <v>86000</v>
      </c>
      <c r="C19" s="14">
        <v>0</v>
      </c>
      <c r="D19" s="14">
        <v>86000</v>
      </c>
      <c r="E19" s="14">
        <v>25088.74</v>
      </c>
      <c r="F19" s="14">
        <v>25088.74</v>
      </c>
      <c r="G19" s="14">
        <f>D19-E19</f>
        <v>60911.259999999995</v>
      </c>
    </row>
    <row r="20" spans="1:7" x14ac:dyDescent="0.25">
      <c r="A20" s="13" t="s">
        <v>23</v>
      </c>
      <c r="B20" s="14">
        <v>21350</v>
      </c>
      <c r="C20" s="14">
        <v>0</v>
      </c>
      <c r="D20" s="14">
        <v>21350</v>
      </c>
      <c r="E20" s="14">
        <v>7568.4</v>
      </c>
      <c r="F20" s="14">
        <v>7568.4</v>
      </c>
      <c r="G20" s="14">
        <f t="shared" ref="G20:G27" si="4">D20-E20</f>
        <v>13781.6</v>
      </c>
    </row>
    <row r="21" spans="1:7" x14ac:dyDescent="0.2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25">
      <c r="A22" s="13" t="s">
        <v>25</v>
      </c>
      <c r="B22" s="14">
        <v>27700</v>
      </c>
      <c r="C22" s="14">
        <v>0</v>
      </c>
      <c r="D22" s="14">
        <v>27700</v>
      </c>
      <c r="E22" s="14">
        <v>884</v>
      </c>
      <c r="F22" s="14">
        <v>884</v>
      </c>
      <c r="G22" s="14">
        <f t="shared" si="4"/>
        <v>26816</v>
      </c>
    </row>
    <row r="23" spans="1:7" x14ac:dyDescent="0.25">
      <c r="A23" s="13" t="s">
        <v>26</v>
      </c>
      <c r="B23" s="14">
        <v>13300</v>
      </c>
      <c r="C23" s="14">
        <v>0</v>
      </c>
      <c r="D23" s="14">
        <v>13300</v>
      </c>
      <c r="E23" s="14">
        <v>0</v>
      </c>
      <c r="F23" s="14">
        <v>0</v>
      </c>
      <c r="G23" s="14">
        <f t="shared" si="4"/>
        <v>13300</v>
      </c>
    </row>
    <row r="24" spans="1:7" x14ac:dyDescent="0.25">
      <c r="A24" s="13" t="s">
        <v>27</v>
      </c>
      <c r="B24" s="14">
        <v>95000</v>
      </c>
      <c r="C24" s="14">
        <v>0</v>
      </c>
      <c r="D24" s="14">
        <v>95000</v>
      </c>
      <c r="E24" s="14">
        <v>33600</v>
      </c>
      <c r="F24" s="14">
        <v>33600</v>
      </c>
      <c r="G24" s="14">
        <f t="shared" si="4"/>
        <v>61400</v>
      </c>
    </row>
    <row r="25" spans="1:7" x14ac:dyDescent="0.25">
      <c r="A25" s="13" t="s">
        <v>28</v>
      </c>
      <c r="B25" s="14">
        <v>77000</v>
      </c>
      <c r="C25" s="14">
        <v>0</v>
      </c>
      <c r="D25" s="14">
        <v>77000</v>
      </c>
      <c r="E25" s="14">
        <v>0</v>
      </c>
      <c r="F25" s="14">
        <v>0</v>
      </c>
      <c r="G25" s="14">
        <f t="shared" si="4"/>
        <v>77000</v>
      </c>
    </row>
    <row r="26" spans="1:7" x14ac:dyDescent="0.2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25">
      <c r="A27" s="13" t="s">
        <v>30</v>
      </c>
      <c r="B27" s="14">
        <v>13000</v>
      </c>
      <c r="C27" s="14">
        <v>0</v>
      </c>
      <c r="D27" s="14">
        <v>13000</v>
      </c>
      <c r="E27" s="14">
        <v>86.48</v>
      </c>
      <c r="F27" s="14">
        <v>86.48</v>
      </c>
      <c r="G27" s="14">
        <f t="shared" si="4"/>
        <v>12913.52</v>
      </c>
    </row>
    <row r="28" spans="1:7" x14ac:dyDescent="0.25">
      <c r="A28" s="12" t="s">
        <v>31</v>
      </c>
      <c r="B28" s="11">
        <f t="shared" ref="B28:G28" si="5">SUM(B29:B37)</f>
        <v>2357894.69</v>
      </c>
      <c r="C28" s="11">
        <f t="shared" si="5"/>
        <v>0</v>
      </c>
      <c r="D28" s="11">
        <f t="shared" si="5"/>
        <v>2357894.69</v>
      </c>
      <c r="E28" s="11">
        <f t="shared" si="5"/>
        <v>471853.91000000003</v>
      </c>
      <c r="F28" s="11">
        <f t="shared" si="5"/>
        <v>471853.91000000003</v>
      </c>
      <c r="G28" s="11">
        <f t="shared" si="5"/>
        <v>1886040.78</v>
      </c>
    </row>
    <row r="29" spans="1:7" x14ac:dyDescent="0.25">
      <c r="A29" s="13" t="s">
        <v>32</v>
      </c>
      <c r="B29" s="14">
        <v>67500</v>
      </c>
      <c r="C29" s="14">
        <v>0</v>
      </c>
      <c r="D29" s="14">
        <v>67500</v>
      </c>
      <c r="E29" s="14">
        <v>21620.2</v>
      </c>
      <c r="F29" s="14">
        <v>21620.2</v>
      </c>
      <c r="G29" s="14">
        <f>D29-E29</f>
        <v>45879.8</v>
      </c>
    </row>
    <row r="30" spans="1:7" x14ac:dyDescent="0.25">
      <c r="A30" s="13" t="s">
        <v>33</v>
      </c>
      <c r="B30" s="14">
        <v>705000</v>
      </c>
      <c r="C30" s="14">
        <v>0</v>
      </c>
      <c r="D30" s="14">
        <v>705000</v>
      </c>
      <c r="E30" s="14">
        <v>216706.91</v>
      </c>
      <c r="F30" s="14">
        <v>216706.91</v>
      </c>
      <c r="G30" s="14">
        <f t="shared" ref="G30:G37" si="6">D30-E30</f>
        <v>488293.08999999997</v>
      </c>
    </row>
    <row r="31" spans="1:7" x14ac:dyDescent="0.25">
      <c r="A31" s="13" t="s">
        <v>34</v>
      </c>
      <c r="B31" s="14">
        <v>930000</v>
      </c>
      <c r="C31" s="14">
        <v>0</v>
      </c>
      <c r="D31" s="14">
        <v>930000</v>
      </c>
      <c r="E31" s="14">
        <v>65035.12</v>
      </c>
      <c r="F31" s="14">
        <v>65035.12</v>
      </c>
      <c r="G31" s="14">
        <f t="shared" si="6"/>
        <v>864964.88</v>
      </c>
    </row>
    <row r="32" spans="1:7" x14ac:dyDescent="0.25">
      <c r="A32" s="13" t="s">
        <v>35</v>
      </c>
      <c r="B32" s="14">
        <v>96000</v>
      </c>
      <c r="C32" s="14">
        <v>0</v>
      </c>
      <c r="D32" s="14">
        <v>96000</v>
      </c>
      <c r="E32" s="14">
        <v>29025.38</v>
      </c>
      <c r="F32" s="14">
        <v>29025.38</v>
      </c>
      <c r="G32" s="14">
        <f t="shared" si="6"/>
        <v>66974.62</v>
      </c>
    </row>
    <row r="33" spans="1:7" ht="14.45" customHeight="1" x14ac:dyDescent="0.25">
      <c r="A33" s="13" t="s">
        <v>36</v>
      </c>
      <c r="B33" s="14">
        <v>199000</v>
      </c>
      <c r="C33" s="14">
        <v>0</v>
      </c>
      <c r="D33" s="14">
        <v>199000</v>
      </c>
      <c r="E33" s="14">
        <v>57667.839999999997</v>
      </c>
      <c r="F33" s="14">
        <v>57667.839999999997</v>
      </c>
      <c r="G33" s="14">
        <f t="shared" si="6"/>
        <v>141332.16</v>
      </c>
    </row>
    <row r="34" spans="1:7" ht="14.45" customHeight="1" x14ac:dyDescent="0.25">
      <c r="A34" s="13" t="s">
        <v>37</v>
      </c>
      <c r="B34" s="14">
        <v>75000</v>
      </c>
      <c r="C34" s="14">
        <v>0</v>
      </c>
      <c r="D34" s="14">
        <v>75000</v>
      </c>
      <c r="E34" s="14">
        <v>7134.23</v>
      </c>
      <c r="F34" s="14">
        <v>7134.23</v>
      </c>
      <c r="G34" s="14">
        <f t="shared" si="6"/>
        <v>67865.77</v>
      </c>
    </row>
    <row r="35" spans="1:7" ht="14.45" customHeight="1" x14ac:dyDescent="0.25">
      <c r="A35" s="13" t="s">
        <v>38</v>
      </c>
      <c r="B35" s="14">
        <v>75000</v>
      </c>
      <c r="C35" s="14">
        <v>0</v>
      </c>
      <c r="D35" s="14">
        <v>75000</v>
      </c>
      <c r="E35" s="14">
        <v>35</v>
      </c>
      <c r="F35" s="14">
        <v>35</v>
      </c>
      <c r="G35" s="14">
        <f t="shared" si="6"/>
        <v>74965</v>
      </c>
    </row>
    <row r="36" spans="1:7" ht="14.45" customHeight="1" x14ac:dyDescent="0.25">
      <c r="A36" s="13" t="s">
        <v>39</v>
      </c>
      <c r="B36" s="14">
        <v>70000</v>
      </c>
      <c r="C36" s="14">
        <v>0</v>
      </c>
      <c r="D36" s="14">
        <v>70000</v>
      </c>
      <c r="E36" s="14">
        <v>6952.23</v>
      </c>
      <c r="F36" s="14">
        <v>6952.23</v>
      </c>
      <c r="G36" s="14">
        <f t="shared" si="6"/>
        <v>63047.770000000004</v>
      </c>
    </row>
    <row r="37" spans="1:7" ht="14.45" customHeight="1" x14ac:dyDescent="0.25">
      <c r="A37" s="13" t="s">
        <v>40</v>
      </c>
      <c r="B37" s="14">
        <v>140394.69</v>
      </c>
      <c r="C37" s="14">
        <v>0</v>
      </c>
      <c r="D37" s="14">
        <v>140394.69</v>
      </c>
      <c r="E37" s="14">
        <v>67677</v>
      </c>
      <c r="F37" s="14">
        <v>67677</v>
      </c>
      <c r="G37" s="14">
        <f t="shared" si="6"/>
        <v>72717.69</v>
      </c>
    </row>
    <row r="38" spans="1:7" x14ac:dyDescent="0.25">
      <c r="A38" s="12" t="s">
        <v>41</v>
      </c>
      <c r="B38" s="11">
        <f t="shared" ref="B38:G38" si="7">SUM(B39:B47)</f>
        <v>0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</row>
    <row r="39" spans="1:7" x14ac:dyDescent="0.2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8">D40-E40</f>
        <v>0</v>
      </c>
    </row>
    <row r="41" spans="1:7" x14ac:dyDescent="0.25">
      <c r="A41" s="13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8"/>
        <v>0</v>
      </c>
    </row>
    <row r="42" spans="1:7" x14ac:dyDescent="0.25">
      <c r="A42" s="13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8"/>
        <v>0</v>
      </c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8"/>
        <v>0</v>
      </c>
    </row>
    <row r="44" spans="1:7" x14ac:dyDescent="0.2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x14ac:dyDescent="0.2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x14ac:dyDescent="0.2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x14ac:dyDescent="0.2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x14ac:dyDescent="0.25">
      <c r="A48" s="12" t="s">
        <v>51</v>
      </c>
      <c r="B48" s="11">
        <f t="shared" ref="B48:G48" si="9">SUM(B49:B57)</f>
        <v>4123875</v>
      </c>
      <c r="C48" s="11">
        <f t="shared" si="9"/>
        <v>9586888</v>
      </c>
      <c r="D48" s="11">
        <f t="shared" si="9"/>
        <v>13710763</v>
      </c>
      <c r="E48" s="11">
        <f t="shared" si="9"/>
        <v>4005990</v>
      </c>
      <c r="F48" s="11">
        <f t="shared" si="9"/>
        <v>4005990</v>
      </c>
      <c r="G48" s="11">
        <f t="shared" si="9"/>
        <v>9704773</v>
      </c>
    </row>
    <row r="49" spans="1:7" x14ac:dyDescent="0.25">
      <c r="A49" s="13" t="s">
        <v>52</v>
      </c>
      <c r="B49" s="14">
        <v>110000</v>
      </c>
      <c r="C49" s="14">
        <v>0</v>
      </c>
      <c r="D49" s="14">
        <v>110000</v>
      </c>
      <c r="E49" s="14">
        <v>5990</v>
      </c>
      <c r="F49" s="14">
        <v>5990</v>
      </c>
      <c r="G49" s="14">
        <f>D49-E49</f>
        <v>104010</v>
      </c>
    </row>
    <row r="50" spans="1:7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ref="G50:G57" si="10">D50-E50</f>
        <v>0</v>
      </c>
    </row>
    <row r="51" spans="1:7" x14ac:dyDescent="0.25">
      <c r="A51" s="13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0"/>
        <v>0</v>
      </c>
    </row>
    <row r="52" spans="1:7" x14ac:dyDescent="0.2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si="10"/>
        <v>0</v>
      </c>
    </row>
    <row r="53" spans="1:7" x14ac:dyDescent="0.25">
      <c r="A53" s="13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 t="shared" si="10"/>
        <v>0</v>
      </c>
    </row>
    <row r="54" spans="1:7" x14ac:dyDescent="0.25">
      <c r="A54" s="13" t="s">
        <v>57</v>
      </c>
      <c r="B54" s="14">
        <v>13875</v>
      </c>
      <c r="C54" s="14">
        <v>0</v>
      </c>
      <c r="D54" s="14">
        <v>13875</v>
      </c>
      <c r="E54" s="14">
        <v>0</v>
      </c>
      <c r="F54" s="14">
        <v>0</v>
      </c>
      <c r="G54" s="14">
        <f t="shared" si="10"/>
        <v>13875</v>
      </c>
    </row>
    <row r="55" spans="1:7" x14ac:dyDescent="0.2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x14ac:dyDescent="0.25">
      <c r="A56" s="13" t="s">
        <v>59</v>
      </c>
      <c r="B56" s="14">
        <v>4000000</v>
      </c>
      <c r="C56" s="14">
        <v>9586888</v>
      </c>
      <c r="D56" s="14">
        <v>13586888</v>
      </c>
      <c r="E56" s="14">
        <v>4000000</v>
      </c>
      <c r="F56" s="14">
        <v>4000000</v>
      </c>
      <c r="G56" s="14">
        <f t="shared" si="10"/>
        <v>9586888</v>
      </c>
    </row>
    <row r="57" spans="1:7" x14ac:dyDescent="0.25">
      <c r="A57" s="13" t="s">
        <v>60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0"/>
        <v>0</v>
      </c>
    </row>
    <row r="58" spans="1:7" x14ac:dyDescent="0.25">
      <c r="A58" s="12" t="s">
        <v>61</v>
      </c>
      <c r="B58" s="11">
        <f t="shared" ref="B58:G58" si="11">SUM(B59:B61)</f>
        <v>1400155.6</v>
      </c>
      <c r="C58" s="11">
        <f t="shared" si="11"/>
        <v>842956.4</v>
      </c>
      <c r="D58" s="11">
        <f t="shared" si="11"/>
        <v>2243112</v>
      </c>
      <c r="E58" s="11">
        <f t="shared" si="11"/>
        <v>2088</v>
      </c>
      <c r="F58" s="11">
        <f t="shared" si="11"/>
        <v>2088</v>
      </c>
      <c r="G58" s="11">
        <f t="shared" si="11"/>
        <v>2241024</v>
      </c>
    </row>
    <row r="59" spans="1:7" x14ac:dyDescent="0.25">
      <c r="A59" s="13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25">
      <c r="A60" s="13" t="s">
        <v>63</v>
      </c>
      <c r="B60" s="14">
        <v>1400155.6</v>
      </c>
      <c r="C60" s="14">
        <v>842956.4</v>
      </c>
      <c r="D60" s="14">
        <v>2243112</v>
      </c>
      <c r="E60" s="14">
        <v>2088</v>
      </c>
      <c r="F60" s="14">
        <v>2088</v>
      </c>
      <c r="G60" s="14">
        <f t="shared" ref="G60:G61" si="12">D60-E60</f>
        <v>2241024</v>
      </c>
    </row>
    <row r="61" spans="1:7" x14ac:dyDescent="0.25">
      <c r="A61" s="13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2"/>
        <v>0</v>
      </c>
    </row>
    <row r="62" spans="1:7" x14ac:dyDescent="0.25">
      <c r="A62" s="12" t="s">
        <v>65</v>
      </c>
      <c r="B62" s="11">
        <f t="shared" ref="B62:G62" si="13">SUM(B63:B67,B69:B70)</f>
        <v>400000</v>
      </c>
      <c r="C62" s="11">
        <f t="shared" si="13"/>
        <v>0</v>
      </c>
      <c r="D62" s="11">
        <f t="shared" si="13"/>
        <v>400000</v>
      </c>
      <c r="E62" s="11">
        <f t="shared" si="13"/>
        <v>0</v>
      </c>
      <c r="F62" s="11">
        <f t="shared" si="13"/>
        <v>0</v>
      </c>
      <c r="G62" s="11">
        <f t="shared" si="13"/>
        <v>400000</v>
      </c>
    </row>
    <row r="63" spans="1:7" x14ac:dyDescent="0.2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13" t="s">
        <v>67</v>
      </c>
      <c r="B64" s="14">
        <v>400000</v>
      </c>
      <c r="C64" s="14">
        <v>0</v>
      </c>
      <c r="D64" s="14">
        <v>400000</v>
      </c>
      <c r="E64" s="14">
        <v>0</v>
      </c>
      <c r="F64" s="14">
        <v>0</v>
      </c>
      <c r="G64" s="14">
        <f t="shared" ref="G64:G70" si="14">D64-E64</f>
        <v>400000</v>
      </c>
    </row>
    <row r="65" spans="1:7" x14ac:dyDescent="0.2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x14ac:dyDescent="0.25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x14ac:dyDescent="0.2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x14ac:dyDescent="0.2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x14ac:dyDescent="0.2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x14ac:dyDescent="0.25">
      <c r="A70" s="13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4"/>
        <v>0</v>
      </c>
    </row>
    <row r="71" spans="1:7" x14ac:dyDescent="0.2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2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x14ac:dyDescent="0.2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x14ac:dyDescent="0.25">
      <c r="A75" s="12" t="s">
        <v>78</v>
      </c>
      <c r="B75" s="11">
        <f t="shared" ref="B75:G75" si="17">SUM(B76:B82)</f>
        <v>218000</v>
      </c>
      <c r="C75" s="11">
        <f t="shared" si="17"/>
        <v>1570155.6</v>
      </c>
      <c r="D75" s="11">
        <f t="shared" si="17"/>
        <v>1788155.6</v>
      </c>
      <c r="E75" s="11">
        <f t="shared" si="17"/>
        <v>465547.94</v>
      </c>
      <c r="F75" s="11">
        <f t="shared" si="17"/>
        <v>465547.94</v>
      </c>
      <c r="G75" s="11">
        <f t="shared" si="17"/>
        <v>1322607.6600000001</v>
      </c>
    </row>
    <row r="76" spans="1:7" x14ac:dyDescent="0.2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13" t="s">
        <v>80</v>
      </c>
      <c r="B77" s="14">
        <v>218000</v>
      </c>
      <c r="C77" s="14">
        <v>1570155.6</v>
      </c>
      <c r="D77" s="14">
        <v>1788155.6</v>
      </c>
      <c r="E77" s="14">
        <v>465547.94</v>
      </c>
      <c r="F77" s="14">
        <v>465547.94</v>
      </c>
      <c r="G77" s="14">
        <f t="shared" ref="G77:G82" si="18">D77-E77</f>
        <v>1322607.6600000001</v>
      </c>
    </row>
    <row r="78" spans="1:7" x14ac:dyDescent="0.2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x14ac:dyDescent="0.2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x14ac:dyDescent="0.2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x14ac:dyDescent="0.2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x14ac:dyDescent="0.2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x14ac:dyDescent="0.25">
      <c r="A83" s="15"/>
      <c r="B83" s="14"/>
      <c r="C83" s="14"/>
      <c r="D83" s="14"/>
      <c r="E83" s="14"/>
      <c r="F83" s="14"/>
      <c r="G83" s="14"/>
    </row>
    <row r="84" spans="1:7" x14ac:dyDescent="0.25">
      <c r="A84" s="16" t="s">
        <v>86</v>
      </c>
      <c r="B84" s="11">
        <f t="shared" ref="B84:G84" si="19">SUM(B85,B93,B103,B113,B123,B133,B137,B146,B150)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2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1">D87-E87</f>
        <v>0</v>
      </c>
    </row>
    <row r="88" spans="1:7" x14ac:dyDescent="0.2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1"/>
        <v>0</v>
      </c>
    </row>
    <row r="89" spans="1:7" x14ac:dyDescent="0.2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1"/>
        <v>0</v>
      </c>
    </row>
    <row r="90" spans="1:7" x14ac:dyDescent="0.2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1"/>
        <v>0</v>
      </c>
    </row>
    <row r="91" spans="1:7" x14ac:dyDescent="0.2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x14ac:dyDescent="0.2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x14ac:dyDescent="0.25">
      <c r="A93" s="12" t="s">
        <v>21</v>
      </c>
      <c r="B93" s="11">
        <f t="shared" ref="B93:G93" si="22">SUM(B94:B102)</f>
        <v>0</v>
      </c>
      <c r="C93" s="11">
        <f t="shared" si="22"/>
        <v>0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</row>
    <row r="94" spans="1:7" x14ac:dyDescent="0.2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t="shared" ref="G95:G102" si="23">D95-E95</f>
        <v>0</v>
      </c>
    </row>
    <row r="96" spans="1:7" x14ac:dyDescent="0.2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x14ac:dyDescent="0.25">
      <c r="A97" s="13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3"/>
        <v>0</v>
      </c>
    </row>
    <row r="98" spans="1:7" x14ac:dyDescent="0.2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x14ac:dyDescent="0.2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x14ac:dyDescent="0.2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3"/>
        <v>0</v>
      </c>
    </row>
    <row r="101" spans="1:7" x14ac:dyDescent="0.2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3"/>
        <v>0</v>
      </c>
    </row>
    <row r="102" spans="1:7" x14ac:dyDescent="0.2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x14ac:dyDescent="0.2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t="shared" ref="G105:G112" si="24">D105-E105</f>
        <v>0</v>
      </c>
    </row>
    <row r="106" spans="1:7" x14ac:dyDescent="0.25">
      <c r="A106" s="13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f t="shared" si="24"/>
        <v>0</v>
      </c>
    </row>
    <row r="107" spans="1:7" x14ac:dyDescent="0.2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4"/>
        <v>0</v>
      </c>
    </row>
    <row r="108" spans="1:7" x14ac:dyDescent="0.2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4"/>
        <v>0</v>
      </c>
    </row>
    <row r="109" spans="1:7" x14ac:dyDescent="0.2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4"/>
        <v>0</v>
      </c>
    </row>
    <row r="110" spans="1:7" x14ac:dyDescent="0.2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4"/>
        <v>0</v>
      </c>
    </row>
    <row r="111" spans="1:7" x14ac:dyDescent="0.2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4"/>
        <v>0</v>
      </c>
    </row>
    <row r="112" spans="1:7" x14ac:dyDescent="0.2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4"/>
        <v>0</v>
      </c>
    </row>
    <row r="113" spans="1:7" x14ac:dyDescent="0.25">
      <c r="A113" s="12" t="s">
        <v>41</v>
      </c>
      <c r="B113" s="11">
        <f t="shared" ref="B113:G113" si="25">SUM(B114:B122)</f>
        <v>0</v>
      </c>
      <c r="C113" s="11">
        <f t="shared" si="25"/>
        <v>0</v>
      </c>
      <c r="D113" s="11">
        <f t="shared" si="25"/>
        <v>0</v>
      </c>
      <c r="E113" s="11">
        <f t="shared" si="25"/>
        <v>0</v>
      </c>
      <c r="F113" s="11">
        <f t="shared" si="25"/>
        <v>0</v>
      </c>
      <c r="G113" s="11">
        <f t="shared" si="25"/>
        <v>0</v>
      </c>
    </row>
    <row r="114" spans="1:7" x14ac:dyDescent="0.2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6">D115-E115</f>
        <v>0</v>
      </c>
    </row>
    <row r="116" spans="1:7" x14ac:dyDescent="0.2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6"/>
        <v>0</v>
      </c>
    </row>
    <row r="117" spans="1:7" x14ac:dyDescent="0.2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6"/>
        <v>0</v>
      </c>
    </row>
    <row r="118" spans="1:7" x14ac:dyDescent="0.2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6"/>
        <v>0</v>
      </c>
    </row>
    <row r="119" spans="1:7" x14ac:dyDescent="0.2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6"/>
        <v>0</v>
      </c>
    </row>
    <row r="120" spans="1:7" x14ac:dyDescent="0.2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6"/>
        <v>0</v>
      </c>
    </row>
    <row r="121" spans="1:7" x14ac:dyDescent="0.2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6"/>
        <v>0</v>
      </c>
    </row>
    <row r="122" spans="1:7" x14ac:dyDescent="0.2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6"/>
        <v>0</v>
      </c>
    </row>
    <row r="123" spans="1:7" x14ac:dyDescent="0.25">
      <c r="A123" s="12" t="s">
        <v>51</v>
      </c>
      <c r="B123" s="11">
        <f t="shared" ref="B123:G123" si="27">SUM(B124:B132)</f>
        <v>0</v>
      </c>
      <c r="C123" s="11">
        <f t="shared" si="27"/>
        <v>0</v>
      </c>
      <c r="D123" s="11">
        <f t="shared" si="27"/>
        <v>0</v>
      </c>
      <c r="E123" s="11">
        <f t="shared" si="27"/>
        <v>0</v>
      </c>
      <c r="F123" s="11">
        <f t="shared" si="27"/>
        <v>0</v>
      </c>
      <c r="G123" s="11">
        <f t="shared" si="27"/>
        <v>0</v>
      </c>
    </row>
    <row r="124" spans="1:7" x14ac:dyDescent="0.2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28">D125-E125</f>
        <v>0</v>
      </c>
    </row>
    <row r="126" spans="1:7" x14ac:dyDescent="0.2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8"/>
        <v>0</v>
      </c>
    </row>
    <row r="127" spans="1:7" x14ac:dyDescent="0.25">
      <c r="A127" s="13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8"/>
        <v>0</v>
      </c>
    </row>
    <row r="128" spans="1:7" x14ac:dyDescent="0.2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8"/>
        <v>0</v>
      </c>
    </row>
    <row r="129" spans="1:7" x14ac:dyDescent="0.2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8"/>
        <v>0</v>
      </c>
    </row>
    <row r="130" spans="1:7" x14ac:dyDescent="0.2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8"/>
        <v>0</v>
      </c>
    </row>
    <row r="131" spans="1:7" x14ac:dyDescent="0.2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8"/>
        <v>0</v>
      </c>
    </row>
    <row r="132" spans="1:7" x14ac:dyDescent="0.2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8"/>
        <v>0</v>
      </c>
    </row>
    <row r="133" spans="1:7" x14ac:dyDescent="0.25">
      <c r="A133" s="12" t="s">
        <v>61</v>
      </c>
      <c r="B133" s="11">
        <f t="shared" ref="B133:G133" si="29">SUM(B134:B136)</f>
        <v>0</v>
      </c>
      <c r="C133" s="11">
        <f t="shared" si="29"/>
        <v>0</v>
      </c>
      <c r="D133" s="11">
        <f t="shared" si="29"/>
        <v>0</v>
      </c>
      <c r="E133" s="11">
        <f t="shared" si="29"/>
        <v>0</v>
      </c>
      <c r="F133" s="11">
        <f t="shared" si="29"/>
        <v>0</v>
      </c>
      <c r="G133" s="11">
        <f t="shared" si="29"/>
        <v>0</v>
      </c>
    </row>
    <row r="134" spans="1:7" x14ac:dyDescent="0.2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25">
      <c r="A135" s="13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0">D135-E135</f>
        <v>0</v>
      </c>
    </row>
    <row r="136" spans="1:7" x14ac:dyDescent="0.25">
      <c r="A136" s="13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0"/>
        <v>0</v>
      </c>
    </row>
    <row r="137" spans="1:7" x14ac:dyDescent="0.25">
      <c r="A137" s="12" t="s">
        <v>65</v>
      </c>
      <c r="B137" s="11">
        <f t="shared" ref="B137:G137" si="31">SUM(B138:B142,B144:B145)</f>
        <v>0</v>
      </c>
      <c r="C137" s="11">
        <f t="shared" si="31"/>
        <v>0</v>
      </c>
      <c r="D137" s="11">
        <f t="shared" si="31"/>
        <v>0</v>
      </c>
      <c r="E137" s="11">
        <f t="shared" si="31"/>
        <v>0</v>
      </c>
      <c r="F137" s="11">
        <f t="shared" si="31"/>
        <v>0</v>
      </c>
      <c r="G137" s="11">
        <f t="shared" si="31"/>
        <v>0</v>
      </c>
    </row>
    <row r="138" spans="1:7" x14ac:dyDescent="0.2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2">D139-E139</f>
        <v>0</v>
      </c>
    </row>
    <row r="140" spans="1:7" x14ac:dyDescent="0.2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2"/>
        <v>0</v>
      </c>
    </row>
    <row r="141" spans="1:7" x14ac:dyDescent="0.2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2"/>
        <v>0</v>
      </c>
    </row>
    <row r="142" spans="1:7" x14ac:dyDescent="0.2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2"/>
        <v>0</v>
      </c>
    </row>
    <row r="143" spans="1:7" x14ac:dyDescent="0.2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2"/>
        <v>0</v>
      </c>
    </row>
    <row r="144" spans="1:7" x14ac:dyDescent="0.2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2"/>
        <v>0</v>
      </c>
    </row>
    <row r="145" spans="1:7" x14ac:dyDescent="0.2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2"/>
        <v>0</v>
      </c>
    </row>
    <row r="146" spans="1:7" x14ac:dyDescent="0.25">
      <c r="A146" s="12" t="s">
        <v>74</v>
      </c>
      <c r="B146" s="11">
        <f t="shared" ref="B146:G146" si="33">SUM(B147:B149)</f>
        <v>0</v>
      </c>
      <c r="C146" s="11">
        <f t="shared" si="33"/>
        <v>0</v>
      </c>
      <c r="D146" s="11">
        <f t="shared" si="33"/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</row>
    <row r="147" spans="1:7" x14ac:dyDescent="0.2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4">D148-E148</f>
        <v>0</v>
      </c>
    </row>
    <row r="149" spans="1:7" x14ac:dyDescent="0.2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4"/>
        <v>0</v>
      </c>
    </row>
    <row r="150" spans="1:7" x14ac:dyDescent="0.25">
      <c r="A150" s="12" t="s">
        <v>78</v>
      </c>
      <c r="B150" s="11">
        <f t="shared" ref="B150:G150" si="35">SUM(B151:B157)</f>
        <v>0</v>
      </c>
      <c r="C150" s="11">
        <f t="shared" si="35"/>
        <v>0</v>
      </c>
      <c r="D150" s="11">
        <f t="shared" si="35"/>
        <v>0</v>
      </c>
      <c r="E150" s="11">
        <f t="shared" si="35"/>
        <v>0</v>
      </c>
      <c r="F150" s="11">
        <f t="shared" si="35"/>
        <v>0</v>
      </c>
      <c r="G150" s="11">
        <f t="shared" si="35"/>
        <v>0</v>
      </c>
    </row>
    <row r="151" spans="1:7" x14ac:dyDescent="0.2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36">D152-E152</f>
        <v>0</v>
      </c>
    </row>
    <row r="153" spans="1:7" x14ac:dyDescent="0.2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6"/>
        <v>0</v>
      </c>
    </row>
    <row r="154" spans="1:7" x14ac:dyDescent="0.2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6"/>
        <v>0</v>
      </c>
    </row>
    <row r="155" spans="1:7" x14ac:dyDescent="0.2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6"/>
        <v>0</v>
      </c>
    </row>
    <row r="156" spans="1:7" x14ac:dyDescent="0.2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6"/>
        <v>0</v>
      </c>
    </row>
    <row r="157" spans="1:7" x14ac:dyDescent="0.2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6"/>
        <v>0</v>
      </c>
    </row>
    <row r="158" spans="1:7" x14ac:dyDescent="0.25">
      <c r="A158" s="18"/>
      <c r="B158" s="19"/>
      <c r="C158" s="19"/>
      <c r="D158" s="19"/>
      <c r="E158" s="19"/>
      <c r="F158" s="19"/>
      <c r="G158" s="19"/>
    </row>
    <row r="159" spans="1:7" x14ac:dyDescent="0.25">
      <c r="A159" s="20" t="s">
        <v>87</v>
      </c>
      <c r="B159" s="21">
        <f t="shared" ref="B159:G159" si="37">B9+B84</f>
        <v>16189999.999999998</v>
      </c>
      <c r="C159" s="21">
        <f t="shared" si="37"/>
        <v>12000000</v>
      </c>
      <c r="D159" s="21">
        <f t="shared" si="37"/>
        <v>28190000</v>
      </c>
      <c r="E159" s="21">
        <f t="shared" si="37"/>
        <v>7935615.0700000003</v>
      </c>
      <c r="F159" s="21">
        <f t="shared" si="37"/>
        <v>7935615.0700000003</v>
      </c>
      <c r="G159" s="21">
        <f t="shared" si="37"/>
        <v>20254384.93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2023-08-02T18:54:50Z</cp:lastPrinted>
  <dcterms:created xsi:type="dcterms:W3CDTF">2023-08-02T18:53:54Z</dcterms:created>
  <dcterms:modified xsi:type="dcterms:W3CDTF">2023-08-02T18:54:56Z</dcterms:modified>
</cp:coreProperties>
</file>