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\Documents\IMUVII_DGD1C100\LOCAL\2023\Cuenta Publica\junio\"/>
    </mc:Choice>
  </mc:AlternateContent>
  <xr:revisionPtr revIDLastSave="0" documentId="8_{87FA9C5D-539A-4C18-AED5-8F61D3A8A9F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FE" sheetId="3" r:id="rId1"/>
  </sheets>
  <definedNames>
    <definedName name="_xlnm._FilterDatabase" localSheetId="0" hidden="1">EFE!#REF!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C48" i="3" s="1"/>
  <c r="B49" i="3"/>
  <c r="B48" i="3" s="1"/>
  <c r="C59" i="3" l="1"/>
  <c r="B59" i="3"/>
  <c r="C41" i="3" l="1"/>
  <c r="B41" i="3"/>
  <c r="C36" i="3"/>
  <c r="B36" i="3"/>
  <c r="C16" i="3"/>
  <c r="B16" i="3"/>
  <c r="C4" i="3"/>
  <c r="B4" i="3"/>
  <c r="B45" i="3" l="1"/>
  <c r="B33" i="3"/>
  <c r="C33" i="3"/>
  <c r="C45" i="3"/>
  <c r="C61" i="3" s="1"/>
  <c r="B61" i="3" l="1"/>
</calcChain>
</file>

<file path=xl/sharedStrings.xml><?xml version="1.0" encoding="utf-8"?>
<sst xmlns="http://schemas.openxmlformats.org/spreadsheetml/2006/main" count="97" uniqueCount="62">
  <si>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</si>
  <si>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</si>
  <si>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</si>
  <si>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</si>
  <si>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</si>
  <si>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</si>
  <si>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</si>
  <si>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</si>
  <si>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</si>
  <si>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</si>
  <si>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</si>
  <si>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</si>
  <si>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</si>
  <si>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</si>
  <si>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</si>
  <si>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</si>
  <si>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</si>
  <si>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</si>
  <si>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</si>
  <si>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</si>
  <si>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</si>
  <si>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</si>
  <si>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</si>
  <si>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</si>
  <si>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</si>
  <si>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</si>
  <si>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</si>
  <si>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</si>
  <si>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</si>
  <si>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</si>
  <si>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</si>
  <si>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</si>
  <si>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</si>
  <si>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</si>
  <si>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</si>
  <si>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</si>
  <si>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</si>
  <si>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</si>
  <si>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</si>
  <si>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</si>
  <si>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</si>
  <si>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</si>
  <si>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</si>
  <si>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</si>
  <si>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</si>
  <si>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</si>
  <si>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</si>
  <si>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</si>
  <si>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</si>
  <si>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</si>
  <si>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</si>
  <si>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</si>
  <si>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</si>
  <si>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</si>
  <si>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Transferencias al Resto del Sector Público</t>
  </si>
  <si>
    <t>Flujos de Efectivo de las Actividades de Inversión</t>
  </si>
  <si>
    <t>Flujos de Efectivo de las Actividades de Financiamiento</t>
  </si>
  <si>
    <t>Instituto Municipal de Vivienda de Irapuato, Guanajuato
Estado de Flujos de Efectivo
Del 1 de Enero al 30 de Junio de 2023
(Cifras en Pesos)</t>
  </si>
  <si>
    <t xml:space="preserve">                             _____________________________________________                                     ________________________________________________</t>
  </si>
  <si>
    <t xml:space="preserve">                                       Directora Administrativa y Financiera  del                                                                            Directora General del </t>
  </si>
  <si>
    <t xml:space="preserve">                              Instituto Municipal de Vivienda de Irapuato, Gto                                                      Instituto Municipal de Vivienda de Irapuato, Gto </t>
  </si>
  <si>
    <t xml:space="preserve">                                                  María Zuli Ramos Rodríguez                                                                                           Diana Patricia Alanís Barroso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</si>
</sst>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4" fillId="0" borderId="0" xfId="8" applyFont="1" applyProtection="1"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2" borderId="4" xfId="8" applyFont="1" applyFill="1" applyBorder="1" applyAlignment="1">
      <alignment horizontal="center" vertical="center" wrapText="1"/>
    </xf>
    <xf numFmtId="0" fontId="3" fillId="0" borderId="4" xfId="8" applyFont="1" applyBorder="1" applyAlignment="1">
      <alignment horizontal="left" vertical="top" wrapText="1" indent="1"/>
    </xf>
    <xf numFmtId="0" fontId="4" fillId="0" borderId="4" xfId="8" applyFont="1" applyBorder="1" applyAlignment="1" applyProtection="1">
      <alignment horizontal="center" vertical="top" wrapText="1"/>
      <protection locked="0"/>
    </xf>
    <xf numFmtId="0" fontId="3" fillId="0" borderId="4" xfId="8" applyFont="1" applyBorder="1" applyAlignment="1">
      <alignment horizontal="left" vertical="top" wrapText="1" indent="2"/>
    </xf>
    <xf numFmtId="0" fontId="4" fillId="0" borderId="4" xfId="8" applyFont="1" applyBorder="1" applyAlignment="1">
      <alignment horizontal="left" vertical="top" wrapText="1" indent="3"/>
    </xf>
    <xf numFmtId="0" fontId="4" fillId="0" borderId="4" xfId="8" applyFont="1" applyBorder="1" applyAlignment="1">
      <alignment horizontal="left" vertical="top" wrapText="1"/>
    </xf>
    <xf numFmtId="0" fontId="3" fillId="0" borderId="4" xfId="8" applyFont="1" applyBorder="1" applyAlignment="1">
      <alignment vertical="top" wrapText="1"/>
    </xf>
    <xf numFmtId="0" fontId="4" fillId="0" borderId="4" xfId="8" applyFont="1" applyBorder="1" applyAlignment="1">
      <alignment vertical="top" wrapText="1"/>
    </xf>
    <xf numFmtId="0" fontId="4" fillId="0" borderId="4" xfId="8" applyFont="1" applyBorder="1" applyAlignment="1">
      <alignment horizontal="center" vertical="top" wrapText="1"/>
    </xf>
    <xf numFmtId="0" fontId="4" fillId="0" borderId="4" xfId="8" applyFont="1" applyBorder="1" applyAlignment="1">
      <alignment horizontal="center" vertical="top"/>
    </xf>
    <xf numFmtId="0" fontId="7" fillId="0" borderId="0" xfId="8" applyFont="1" applyAlignment="1" applyProtection="1">
      <alignment horizontal="center" vertical="center"/>
      <protection locked="0"/>
    </xf>
    <xf numFmtId="0" fontId="8" fillId="0" borderId="0" xfId="8" applyFont="1" applyAlignment="1" applyProtection="1">
      <alignment horizontal="center" vertical="center"/>
      <protection locked="0"/>
    </xf>
    <xf numFmtId="49" fontId="7" fillId="0" borderId="0" xfId="8" applyNumberFormat="1" applyFont="1" applyAlignment="1" applyProtection="1">
      <alignment horizontal="center" vertical="center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4" fillId="0" borderId="4" xfId="8" applyNumberFormat="1" applyFont="1" applyBorder="1" applyAlignment="1" applyProtection="1">
      <alignment vertical="top" wrapText="1"/>
      <protection locked="0"/>
    </xf>
    <xf numFmtId="3" fontId="4" fillId="0" borderId="4" xfId="8" applyNumberFormat="1" applyFont="1" applyBorder="1" applyAlignment="1" applyProtection="1">
      <alignment horizontal="center" vertical="top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2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0" fontId="4" fillId="0" borderId="0" xfId="8" applyFont="1" applyAlignment="1" applyProtection="1">
      <alignment vertical="top"/>
      <protection locked="0"/>
    </xf>
    <xf numFmtId="0" fontId="9" fillId="0" borderId="0" xfId="0" applyFont="1"/>
  </cellXfs>
  <cellStyles count="25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F7B7873C-DE5A-4780-A7FB-82A53BF7C82B}"/>
    <cellStyle name="Millares 2 3" xfId="4" xr:uid="{00000000-0005-0000-0000-000003000000}"/>
    <cellStyle name="Millares 2 3 2" xfId="18" xr:uid="{00417AEA-F48C-4A3B-AA86-6EF37B44DD4A}"/>
    <cellStyle name="Millares 2 4" xfId="16" xr:uid="{0262DD81-CBF0-41F2-A302-6FD2CA950362}"/>
    <cellStyle name="Millares 3" xfId="5" xr:uid="{00000000-0005-0000-0000-000004000000}"/>
    <cellStyle name="Millares 3 2" xfId="19" xr:uid="{C9643368-A7F3-4DA8-AEF2-51A225358DA9}"/>
    <cellStyle name="Moneda 2" xfId="6" xr:uid="{00000000-0005-0000-0000-000005000000}"/>
    <cellStyle name="Moneda 2 2" xfId="20" xr:uid="{19195BB8-C6DD-4146-9699-1F93BFCBECDE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C7F7E31D-495C-4674-8C1F-9D02EC779D93}"/>
    <cellStyle name="Normal 3" xfId="9" xr:uid="{00000000-0005-0000-0000-000009000000}"/>
    <cellStyle name="Normal 3 2" xfId="22" xr:uid="{C15ABCEB-4F65-4E14-9F56-FC22EA2A1BB2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4" xr:uid="{8ABF1A13-5297-4491-AC54-60C4D584DD68}"/>
    <cellStyle name="Normal 6 3" xfId="23" xr:uid="{FEC26309-A1DB-42A8-9000-650AADAFD3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76"/>
  <sheetViews>
    <sheetView tabSelected="1" zoomScaleNormal="100" workbookViewId="0">
      <selection sqref="A1:C1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9" t="s">
        <v>57</v>
      </c>
      <c r="B1" s="20"/>
      <c r="C1" s="21"/>
    </row>
    <row r="2" spans="1:22" ht="15" customHeight="1" x14ac:dyDescent="0.2">
      <c r="A2" s="2" t="s">
        <v>0</v>
      </c>
      <c r="B2" s="3">
        <v>2023</v>
      </c>
      <c r="C2" s="3">
        <v>2022</v>
      </c>
      <c r="V2" s="1" t="s">
        <v>1</v>
      </c>
    </row>
    <row r="3" spans="1:22" ht="11.25" customHeight="1" x14ac:dyDescent="0.2">
      <c r="A3" s="4" t="s">
        <v>39</v>
      </c>
      <c r="B3" s="5"/>
      <c r="C3" s="5"/>
    </row>
    <row r="4" spans="1:22" ht="11.25" customHeight="1" x14ac:dyDescent="0.2">
      <c r="A4" s="6" t="s">
        <v>2</v>
      </c>
      <c r="B4" s="16">
        <f>SUM(B5:B14)</f>
        <v>4037117.02</v>
      </c>
      <c r="C4" s="16">
        <f>SUM(C5:C14)</f>
        <v>23416830.629999999</v>
      </c>
      <c r="D4" s="13" t="s">
        <v>38</v>
      </c>
    </row>
    <row r="5" spans="1:22" ht="11.25" customHeight="1" x14ac:dyDescent="0.2">
      <c r="A5" s="7" t="s">
        <v>3</v>
      </c>
      <c r="B5" s="17">
        <v>0</v>
      </c>
      <c r="C5" s="17">
        <v>0</v>
      </c>
      <c r="D5" s="14">
        <v>100000</v>
      </c>
    </row>
    <row r="6" spans="1:22" ht="11.25" customHeight="1" x14ac:dyDescent="0.2">
      <c r="A6" s="7" t="s">
        <v>4</v>
      </c>
      <c r="B6" s="17">
        <v>0</v>
      </c>
      <c r="C6" s="17">
        <v>0</v>
      </c>
      <c r="D6" s="14">
        <v>200000</v>
      </c>
    </row>
    <row r="7" spans="1:22" ht="11.25" customHeight="1" x14ac:dyDescent="0.2">
      <c r="A7" s="7" t="s">
        <v>34</v>
      </c>
      <c r="B7" s="17">
        <v>0</v>
      </c>
      <c r="C7" s="17">
        <v>0</v>
      </c>
      <c r="D7" s="14">
        <v>300000</v>
      </c>
    </row>
    <row r="8" spans="1:22" ht="11.25" customHeight="1" x14ac:dyDescent="0.2">
      <c r="A8" s="7" t="s">
        <v>5</v>
      </c>
      <c r="B8" s="17">
        <v>0</v>
      </c>
      <c r="C8" s="17">
        <v>0</v>
      </c>
      <c r="D8" s="14">
        <v>400000</v>
      </c>
    </row>
    <row r="9" spans="1:22" ht="11.25" customHeight="1" x14ac:dyDescent="0.2">
      <c r="A9" s="7" t="s">
        <v>35</v>
      </c>
      <c r="B9" s="17">
        <v>26437.93</v>
      </c>
      <c r="C9" s="17">
        <v>616538.77</v>
      </c>
      <c r="D9" s="14">
        <v>500000</v>
      </c>
    </row>
    <row r="10" spans="1:22" ht="11.25" customHeight="1" x14ac:dyDescent="0.2">
      <c r="A10" s="7" t="s">
        <v>36</v>
      </c>
      <c r="B10" s="17">
        <v>0</v>
      </c>
      <c r="C10" s="17">
        <v>0</v>
      </c>
      <c r="D10" s="14">
        <v>600000</v>
      </c>
    </row>
    <row r="11" spans="1:22" ht="11.25" customHeight="1" x14ac:dyDescent="0.2">
      <c r="A11" s="7" t="s">
        <v>37</v>
      </c>
      <c r="B11" s="17">
        <v>2510679.09</v>
      </c>
      <c r="C11" s="17">
        <v>22800291.859999999</v>
      </c>
      <c r="D11" s="14">
        <v>700000</v>
      </c>
    </row>
    <row r="12" spans="1:22" ht="22.5" x14ac:dyDescent="0.2">
      <c r="A12" s="7" t="s">
        <v>40</v>
      </c>
      <c r="B12" s="17">
        <v>0</v>
      </c>
      <c r="C12" s="17">
        <v>0</v>
      </c>
      <c r="D12" s="14">
        <v>800000</v>
      </c>
    </row>
    <row r="13" spans="1:22" ht="11.25" customHeight="1" x14ac:dyDescent="0.2">
      <c r="A13" s="7" t="s">
        <v>41</v>
      </c>
      <c r="B13" s="17">
        <v>1500000</v>
      </c>
      <c r="C13" s="17">
        <v>0</v>
      </c>
      <c r="D13" s="14">
        <v>900000</v>
      </c>
    </row>
    <row r="14" spans="1:22" ht="11.25" customHeight="1" x14ac:dyDescent="0.2">
      <c r="A14" s="7" t="s">
        <v>6</v>
      </c>
      <c r="B14" s="17">
        <v>0</v>
      </c>
      <c r="C14" s="17">
        <v>0</v>
      </c>
      <c r="D14" s="13" t="s">
        <v>38</v>
      </c>
      <c r="E14" s="13" t="s">
        <v>53</v>
      </c>
    </row>
    <row r="15" spans="1:22" ht="11.25" customHeight="1" x14ac:dyDescent="0.2">
      <c r="A15" s="8"/>
      <c r="B15" s="18"/>
      <c r="C15" s="18"/>
      <c r="D15" s="13" t="s">
        <v>38</v>
      </c>
    </row>
    <row r="16" spans="1:22" ht="11.25" customHeight="1" x14ac:dyDescent="0.2">
      <c r="A16" s="6" t="s">
        <v>7</v>
      </c>
      <c r="B16" s="16">
        <f>SUM(B17:B32)</f>
        <v>3472728.5100000002</v>
      </c>
      <c r="C16" s="16">
        <f>SUM(C17:C32)</f>
        <v>9169279.3099999987</v>
      </c>
      <c r="D16" s="13" t="s">
        <v>38</v>
      </c>
    </row>
    <row r="17" spans="1:4" ht="11.25" customHeight="1" x14ac:dyDescent="0.2">
      <c r="A17" s="7" t="s">
        <v>8</v>
      </c>
      <c r="B17" s="17">
        <v>2933646.98</v>
      </c>
      <c r="C17" s="17">
        <v>6729612.0599999996</v>
      </c>
      <c r="D17" s="14">
        <v>1000</v>
      </c>
    </row>
    <row r="18" spans="1:4" ht="11.25" customHeight="1" x14ac:dyDescent="0.2">
      <c r="A18" s="7" t="s">
        <v>9</v>
      </c>
      <c r="B18" s="17">
        <v>67227.62</v>
      </c>
      <c r="C18" s="17">
        <v>182367.91</v>
      </c>
      <c r="D18" s="14">
        <v>2000</v>
      </c>
    </row>
    <row r="19" spans="1:4" ht="11.25" customHeight="1" x14ac:dyDescent="0.2">
      <c r="A19" s="7" t="s">
        <v>10</v>
      </c>
      <c r="B19" s="17">
        <v>471853.91</v>
      </c>
      <c r="C19" s="17">
        <v>2257299.34</v>
      </c>
      <c r="D19" s="14">
        <v>3000</v>
      </c>
    </row>
    <row r="20" spans="1:4" ht="11.25" customHeight="1" x14ac:dyDescent="0.2">
      <c r="A20" s="7" t="s">
        <v>11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54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42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12</v>
      </c>
      <c r="B23" s="17">
        <v>0</v>
      </c>
      <c r="C23" s="17">
        <v>0</v>
      </c>
      <c r="D23" s="14">
        <v>4400</v>
      </c>
    </row>
    <row r="24" spans="1:4" ht="11.25" customHeight="1" x14ac:dyDescent="0.2">
      <c r="A24" s="7" t="s">
        <v>13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14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15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16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17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43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18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19</v>
      </c>
      <c r="B31" s="17">
        <v>0</v>
      </c>
      <c r="C31" s="17">
        <v>0</v>
      </c>
      <c r="D31" s="14">
        <v>8500</v>
      </c>
    </row>
    <row r="32" spans="1:4" ht="11.25" customHeight="1" x14ac:dyDescent="0.2">
      <c r="A32" s="7" t="s">
        <v>20</v>
      </c>
      <c r="B32" s="17">
        <v>0</v>
      </c>
      <c r="C32" s="17">
        <v>0</v>
      </c>
      <c r="D32" s="13" t="s">
        <v>38</v>
      </c>
    </row>
    <row r="33" spans="1:4" ht="11.25" customHeight="1" x14ac:dyDescent="0.2">
      <c r="A33" s="4" t="s">
        <v>44</v>
      </c>
      <c r="B33" s="16">
        <f>B4-B16</f>
        <v>564388.50999999978</v>
      </c>
      <c r="C33" s="16">
        <f>C4-C16</f>
        <v>14247551.32</v>
      </c>
      <c r="D33" s="13" t="s">
        <v>38</v>
      </c>
    </row>
    <row r="34" spans="1:4" ht="11.25" customHeight="1" x14ac:dyDescent="0.2">
      <c r="A34" s="9"/>
      <c r="B34" s="18"/>
      <c r="C34" s="18"/>
      <c r="D34" s="13" t="s">
        <v>38</v>
      </c>
    </row>
    <row r="35" spans="1:4" ht="11.25" customHeight="1" x14ac:dyDescent="0.2">
      <c r="A35" s="4" t="s">
        <v>55</v>
      </c>
      <c r="B35" s="18"/>
      <c r="C35" s="18"/>
      <c r="D35" s="13" t="s">
        <v>38</v>
      </c>
    </row>
    <row r="36" spans="1:4" ht="11.25" customHeight="1" x14ac:dyDescent="0.2">
      <c r="A36" s="6" t="s">
        <v>2</v>
      </c>
      <c r="B36" s="16">
        <f>SUM(B37:B39)</f>
        <v>0</v>
      </c>
      <c r="C36" s="16">
        <f>SUM(C37:C39)</f>
        <v>0</v>
      </c>
      <c r="D36" s="13" t="s">
        <v>38</v>
      </c>
    </row>
    <row r="37" spans="1:4" ht="11.25" customHeight="1" x14ac:dyDescent="0.2">
      <c r="A37" s="7" t="s">
        <v>21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22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23</v>
      </c>
      <c r="B39" s="17">
        <v>0</v>
      </c>
      <c r="C39" s="17">
        <v>0</v>
      </c>
      <c r="D39" s="13" t="s">
        <v>38</v>
      </c>
    </row>
    <row r="40" spans="1:4" ht="11.25" customHeight="1" x14ac:dyDescent="0.2">
      <c r="A40" s="8"/>
      <c r="B40" s="18"/>
      <c r="C40" s="18"/>
      <c r="D40" s="13" t="s">
        <v>38</v>
      </c>
    </row>
    <row r="41" spans="1:4" ht="11.25" customHeight="1" x14ac:dyDescent="0.2">
      <c r="A41" s="6" t="s">
        <v>7</v>
      </c>
      <c r="B41" s="16">
        <f>SUM(B42:B44)</f>
        <v>4008078</v>
      </c>
      <c r="C41" s="16">
        <f>SUM(C42:C44)</f>
        <v>19083180.809999999</v>
      </c>
      <c r="D41" s="13" t="s">
        <v>38</v>
      </c>
    </row>
    <row r="42" spans="1:4" ht="11.25" customHeight="1" x14ac:dyDescent="0.2">
      <c r="A42" s="7" t="s">
        <v>21</v>
      </c>
      <c r="B42" s="17">
        <v>4002088</v>
      </c>
      <c r="C42" s="17">
        <v>18598131.239999998</v>
      </c>
      <c r="D42" s="13">
        <v>6000</v>
      </c>
    </row>
    <row r="43" spans="1:4" ht="11.25" customHeight="1" x14ac:dyDescent="0.2">
      <c r="A43" s="7" t="s">
        <v>22</v>
      </c>
      <c r="B43" s="17">
        <v>5990</v>
      </c>
      <c r="C43" s="17">
        <v>85049.57</v>
      </c>
      <c r="D43" s="13">
        <v>5000</v>
      </c>
    </row>
    <row r="44" spans="1:4" ht="11.25" customHeight="1" x14ac:dyDescent="0.2">
      <c r="A44" s="7" t="s">
        <v>24</v>
      </c>
      <c r="B44" s="17">
        <v>0</v>
      </c>
      <c r="C44" s="17">
        <v>400000</v>
      </c>
      <c r="D44" s="13">
        <v>7000</v>
      </c>
    </row>
    <row r="45" spans="1:4" ht="11.25" customHeight="1" x14ac:dyDescent="0.2">
      <c r="A45" s="4" t="s">
        <v>45</v>
      </c>
      <c r="B45" s="16">
        <f>B36-B41</f>
        <v>-4008078</v>
      </c>
      <c r="C45" s="16">
        <f>C36-C41</f>
        <v>-19083180.809999999</v>
      </c>
      <c r="D45" s="13" t="s">
        <v>38</v>
      </c>
    </row>
    <row r="46" spans="1:4" ht="11.25" customHeight="1" x14ac:dyDescent="0.2">
      <c r="A46" s="9"/>
      <c r="B46" s="18"/>
      <c r="C46" s="18"/>
      <c r="D46" s="13" t="s">
        <v>38</v>
      </c>
    </row>
    <row r="47" spans="1:4" ht="11.25" customHeight="1" x14ac:dyDescent="0.2">
      <c r="A47" s="4" t="s">
        <v>56</v>
      </c>
      <c r="B47" s="18"/>
      <c r="C47" s="18"/>
      <c r="D47" s="13" t="s">
        <v>38</v>
      </c>
    </row>
    <row r="48" spans="1:4" ht="11.25" customHeight="1" x14ac:dyDescent="0.2">
      <c r="A48" s="6" t="s">
        <v>2</v>
      </c>
      <c r="B48" s="16">
        <f>SUM(B49+B52)</f>
        <v>4000000</v>
      </c>
      <c r="C48" s="16">
        <f>SUM(C49+C52)</f>
        <v>8053750.8099999996</v>
      </c>
      <c r="D48" s="13" t="s">
        <v>38</v>
      </c>
    </row>
    <row r="49" spans="1:4" ht="11.25" customHeight="1" x14ac:dyDescent="0.2">
      <c r="A49" s="7" t="s">
        <v>25</v>
      </c>
      <c r="B49" s="17">
        <f>B50+B51</f>
        <v>4000000</v>
      </c>
      <c r="C49" s="17">
        <f>C50+C51</f>
        <v>0</v>
      </c>
      <c r="D49" s="13" t="s">
        <v>38</v>
      </c>
    </row>
    <row r="50" spans="1:4" ht="11.25" customHeight="1" x14ac:dyDescent="0.2">
      <c r="A50" s="7" t="s">
        <v>26</v>
      </c>
      <c r="B50" s="17">
        <v>0</v>
      </c>
      <c r="C50" s="17">
        <v>0</v>
      </c>
      <c r="D50" s="15" t="s">
        <v>48</v>
      </c>
    </row>
    <row r="51" spans="1:4" ht="11.25" customHeight="1" x14ac:dyDescent="0.2">
      <c r="A51" s="7" t="s">
        <v>27</v>
      </c>
      <c r="B51" s="17">
        <v>4000000</v>
      </c>
      <c r="C51" s="17">
        <v>0</v>
      </c>
      <c r="D51" s="15" t="s">
        <v>49</v>
      </c>
    </row>
    <row r="52" spans="1:4" ht="11.25" customHeight="1" x14ac:dyDescent="0.2">
      <c r="A52" s="7" t="s">
        <v>28</v>
      </c>
      <c r="B52" s="17">
        <v>0</v>
      </c>
      <c r="C52" s="17">
        <v>8053750.8099999996</v>
      </c>
      <c r="D52" s="15" t="s">
        <v>50</v>
      </c>
    </row>
    <row r="53" spans="1:4" ht="11.25" customHeight="1" x14ac:dyDescent="0.2">
      <c r="A53" s="8"/>
      <c r="B53" s="18"/>
      <c r="C53" s="18"/>
      <c r="D53" s="13" t="s">
        <v>38</v>
      </c>
    </row>
    <row r="54" spans="1:4" ht="11.25" customHeight="1" x14ac:dyDescent="0.2">
      <c r="A54" s="6" t="s">
        <v>7</v>
      </c>
      <c r="B54" s="16">
        <f>SUM(B55+B58)</f>
        <v>2675976.75</v>
      </c>
      <c r="C54" s="16">
        <f>SUM(C55+C58)</f>
        <v>75273.97</v>
      </c>
      <c r="D54" s="13" t="s">
        <v>38</v>
      </c>
    </row>
    <row r="55" spans="1:4" ht="11.25" customHeight="1" x14ac:dyDescent="0.2">
      <c r="A55" s="7" t="s">
        <v>29</v>
      </c>
      <c r="B55" s="17">
        <f>SUM(B56+B57)</f>
        <v>465547.94</v>
      </c>
      <c r="C55" s="17">
        <f>SUM(C56+C57)</f>
        <v>75273.97</v>
      </c>
      <c r="D55" s="13" t="s">
        <v>38</v>
      </c>
    </row>
    <row r="56" spans="1:4" ht="11.25" customHeight="1" x14ac:dyDescent="0.2">
      <c r="A56" s="7" t="s">
        <v>26</v>
      </c>
      <c r="B56" s="17">
        <v>465547.94</v>
      </c>
      <c r="C56" s="17">
        <v>75273.97</v>
      </c>
      <c r="D56" s="13" t="s">
        <v>51</v>
      </c>
    </row>
    <row r="57" spans="1:4" ht="11.25" customHeight="1" x14ac:dyDescent="0.2">
      <c r="A57" s="7" t="s">
        <v>27</v>
      </c>
      <c r="B57" s="17">
        <v>0</v>
      </c>
      <c r="C57" s="17">
        <v>0</v>
      </c>
      <c r="D57" s="13" t="s">
        <v>52</v>
      </c>
    </row>
    <row r="58" spans="1:4" ht="11.25" customHeight="1" x14ac:dyDescent="0.2">
      <c r="A58" s="7" t="s">
        <v>30</v>
      </c>
      <c r="B58" s="17">
        <v>2210428.81</v>
      </c>
      <c r="C58" s="17">
        <v>0</v>
      </c>
      <c r="D58" s="13" t="s">
        <v>38</v>
      </c>
    </row>
    <row r="59" spans="1:4" ht="11.25" customHeight="1" x14ac:dyDescent="0.2">
      <c r="A59" s="4" t="s">
        <v>46</v>
      </c>
      <c r="B59" s="16">
        <f>B48-B54</f>
        <v>1324023.25</v>
      </c>
      <c r="C59" s="16">
        <f>C48-C54</f>
        <v>7978476.8399999999</v>
      </c>
      <c r="D59" s="13" t="s">
        <v>38</v>
      </c>
    </row>
    <row r="60" spans="1:4" ht="11.25" customHeight="1" x14ac:dyDescent="0.2">
      <c r="A60" s="9"/>
      <c r="B60" s="18"/>
      <c r="C60" s="18"/>
      <c r="D60" s="13" t="s">
        <v>38</v>
      </c>
    </row>
    <row r="61" spans="1:4" ht="11.25" customHeight="1" x14ac:dyDescent="0.2">
      <c r="A61" s="4" t="s">
        <v>31</v>
      </c>
      <c r="B61" s="16">
        <f>B59+B45+B33</f>
        <v>-2119666.2400000002</v>
      </c>
      <c r="C61" s="16">
        <f>C59+C45+C33</f>
        <v>3142847.3500000015</v>
      </c>
      <c r="D61" s="13" t="s">
        <v>38</v>
      </c>
    </row>
    <row r="62" spans="1:4" ht="11.25" customHeight="1" x14ac:dyDescent="0.2">
      <c r="A62" s="9"/>
      <c r="B62" s="18"/>
      <c r="C62" s="18"/>
      <c r="D62" s="13" t="s">
        <v>38</v>
      </c>
    </row>
    <row r="63" spans="1:4" ht="11.25" customHeight="1" x14ac:dyDescent="0.2">
      <c r="A63" s="4" t="s">
        <v>32</v>
      </c>
      <c r="B63" s="16">
        <v>3750362.18</v>
      </c>
      <c r="C63" s="16">
        <v>607514.82999999996</v>
      </c>
      <c r="D63" s="13" t="s">
        <v>38</v>
      </c>
    </row>
    <row r="64" spans="1:4" ht="11.25" customHeight="1" x14ac:dyDescent="0.2">
      <c r="A64" s="9"/>
      <c r="B64" s="18"/>
      <c r="C64" s="18"/>
      <c r="D64" s="13" t="s">
        <v>38</v>
      </c>
    </row>
    <row r="65" spans="1:4" ht="11.25" customHeight="1" x14ac:dyDescent="0.2">
      <c r="A65" s="4" t="s">
        <v>33</v>
      </c>
      <c r="B65" s="16">
        <v>1630695.94</v>
      </c>
      <c r="C65" s="16">
        <v>3750362.18</v>
      </c>
      <c r="D65" s="13" t="s">
        <v>38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2" t="s">
        <v>47</v>
      </c>
      <c r="B68" s="23"/>
      <c r="C68" s="23"/>
    </row>
    <row r="73" spans="1:4" ht="15" x14ac:dyDescent="0.25">
      <c r="A73" s="25" t="s">
        <v>58</v>
      </c>
      <c r="B73" s="24"/>
      <c r="C73" s="24"/>
    </row>
    <row r="74" spans="1:4" ht="15" x14ac:dyDescent="0.25">
      <c r="A74" s="25" t="s">
        <v>59</v>
      </c>
      <c r="B74" s="24"/>
      <c r="C74" s="24"/>
    </row>
    <row r="75" spans="1:4" ht="15" x14ac:dyDescent="0.25">
      <c r="A75" s="25" t="s">
        <v>60</v>
      </c>
      <c r="B75" s="24"/>
      <c r="C75" s="24"/>
    </row>
    <row r="76" spans="1:4" ht="15" x14ac:dyDescent="0.25">
      <c r="A76" s="25" t="s">
        <v>61</v>
      </c>
      <c r="B76" s="24"/>
      <c r="C76" s="24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3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212f5b6f-540c-444d-8783-9749c880513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Cyntia Berenice Rios Gutierrez</cp:lastModifiedBy>
  <cp:revision/>
  <cp:lastPrinted>2023-07-31T14:37:51Z</cp:lastPrinted>
  <dcterms:created xsi:type="dcterms:W3CDTF">2012-12-11T20:31:36Z</dcterms:created>
  <dcterms:modified xsi:type="dcterms:W3CDTF">2023-07-31T14:38:50Z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